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300" windowWidth="17940" windowHeight="7380" activeTab="6"/>
  </bookViews>
  <sheets>
    <sheet name="sprzedaż 1" sheetId="1" r:id="rId1"/>
    <sheet name="Wykres sprzedaz 1" sheetId="5" r:id="rId2"/>
    <sheet name="sprzedaz 2" sheetId="2" r:id="rId3"/>
    <sheet name="Wykres sprzedaż 2" sheetId="4" r:id="rId4"/>
    <sheet name="sprzedaż całość" sheetId="7" r:id="rId5"/>
    <sheet name="Wykres sprzedaż - linia trendu" sheetId="8" r:id="rId6"/>
    <sheet name="Wykres sprzedaż całość" sheetId="6" r:id="rId7"/>
  </sheets>
  <externalReferences>
    <externalReference r:id="rId8"/>
  </externalReferences>
  <calcPr calcId="125725"/>
</workbook>
</file>

<file path=xl/calcChain.xml><?xml version="1.0" encoding="utf-8"?>
<calcChain xmlns="http://schemas.openxmlformats.org/spreadsheetml/2006/main">
  <c r="C3" i="7"/>
  <c r="C4" s="1"/>
  <c r="E4" i="1"/>
  <c r="F4" s="1"/>
  <c r="D4"/>
  <c r="C5" i="7" l="1"/>
  <c r="C6" l="1"/>
  <c r="C7" l="1"/>
  <c r="C8" l="1"/>
  <c r="C9" l="1"/>
  <c r="C10" l="1"/>
  <c r="C11" l="1"/>
  <c r="C12" l="1"/>
  <c r="C13" l="1"/>
  <c r="C14" l="1"/>
  <c r="C15" l="1"/>
  <c r="C16" l="1"/>
  <c r="C17" l="1"/>
  <c r="C18" l="1"/>
  <c r="C19" l="1"/>
  <c r="C20" l="1"/>
  <c r="C21" l="1"/>
  <c r="C22" l="1"/>
  <c r="C23" l="1"/>
  <c r="C24" l="1"/>
  <c r="C25" l="1"/>
  <c r="C26" l="1"/>
  <c r="C27" l="1"/>
  <c r="C28" l="1"/>
  <c r="C29" l="1"/>
  <c r="C30" l="1"/>
  <c r="C31" l="1"/>
  <c r="C32" l="1"/>
  <c r="C33" l="1"/>
  <c r="C34" l="1"/>
  <c r="C35" l="1"/>
  <c r="C36" l="1"/>
  <c r="C37" l="1"/>
  <c r="C38" l="1"/>
  <c r="C39" l="1"/>
  <c r="C40" l="1"/>
  <c r="C41" l="1"/>
  <c r="C42" l="1"/>
  <c r="C43" l="1"/>
  <c r="C44" l="1"/>
  <c r="C45" l="1"/>
  <c r="C46" l="1"/>
  <c r="C47" l="1"/>
  <c r="C48" l="1"/>
  <c r="C49" l="1"/>
  <c r="E48"/>
  <c r="F48" s="1"/>
  <c r="E46"/>
  <c r="F46" s="1"/>
  <c r="E44"/>
  <c r="F44" s="1"/>
  <c r="E42"/>
  <c r="F42" s="1"/>
  <c r="E40"/>
  <c r="F40" s="1"/>
  <c r="C50" l="1"/>
  <c r="E49"/>
  <c r="F49" s="1"/>
  <c r="E4"/>
  <c r="F4" s="1"/>
  <c r="E2"/>
  <c r="F2" s="1"/>
  <c r="E3"/>
  <c r="F3" s="1"/>
  <c r="E5"/>
  <c r="F5" s="1"/>
  <c r="E6"/>
  <c r="F6" s="1"/>
  <c r="E7"/>
  <c r="F7" s="1"/>
  <c r="E8"/>
  <c r="F8" s="1"/>
  <c r="E9"/>
  <c r="F9" s="1"/>
  <c r="E10"/>
  <c r="F10" s="1"/>
  <c r="E11"/>
  <c r="F11" s="1"/>
  <c r="E12"/>
  <c r="F12" s="1"/>
  <c r="E13"/>
  <c r="F13" s="1"/>
  <c r="E14"/>
  <c r="F14" s="1"/>
  <c r="E15"/>
  <c r="F15" s="1"/>
  <c r="E16"/>
  <c r="F16" s="1"/>
  <c r="E17"/>
  <c r="F17" s="1"/>
  <c r="E18"/>
  <c r="F18" s="1"/>
  <c r="E19"/>
  <c r="F19" s="1"/>
  <c r="E20"/>
  <c r="F20" s="1"/>
  <c r="E21"/>
  <c r="F21" s="1"/>
  <c r="E22"/>
  <c r="F22" s="1"/>
  <c r="E23"/>
  <c r="F23" s="1"/>
  <c r="E24"/>
  <c r="F24" s="1"/>
  <c r="E25"/>
  <c r="F25" s="1"/>
  <c r="E26"/>
  <c r="F26" s="1"/>
  <c r="E27"/>
  <c r="F27" s="1"/>
  <c r="E28"/>
  <c r="F28" s="1"/>
  <c r="E29"/>
  <c r="F29" s="1"/>
  <c r="E30"/>
  <c r="F30" s="1"/>
  <c r="E31"/>
  <c r="F31" s="1"/>
  <c r="E32"/>
  <c r="F32" s="1"/>
  <c r="E33"/>
  <c r="F33" s="1"/>
  <c r="E34"/>
  <c r="F34" s="1"/>
  <c r="E35"/>
  <c r="F35" s="1"/>
  <c r="E36"/>
  <c r="F36" s="1"/>
  <c r="E37"/>
  <c r="F37" s="1"/>
  <c r="E38"/>
  <c r="F38" s="1"/>
  <c r="E47"/>
  <c r="F47" s="1"/>
  <c r="E45"/>
  <c r="F45" s="1"/>
  <c r="E43"/>
  <c r="F43" s="1"/>
  <c r="E41"/>
  <c r="F41" s="1"/>
  <c r="E39"/>
  <c r="F39" s="1"/>
  <c r="C51" l="1"/>
  <c r="E50"/>
  <c r="F61"/>
  <c r="F60"/>
  <c r="F59"/>
  <c r="F58"/>
  <c r="F57"/>
  <c r="F56"/>
  <c r="F55"/>
  <c r="F54"/>
  <c r="F53"/>
  <c r="F51"/>
  <c r="F50"/>
  <c r="F52"/>
  <c r="C52" l="1"/>
  <c r="E51"/>
  <c r="D51" s="1"/>
  <c r="D50"/>
  <c r="C53" l="1"/>
  <c r="E52"/>
  <c r="D52" s="1"/>
  <c r="C54" l="1"/>
  <c r="E53"/>
  <c r="D53" s="1"/>
  <c r="C55" l="1"/>
  <c r="E54"/>
  <c r="D54" s="1"/>
  <c r="C56" l="1"/>
  <c r="E55"/>
  <c r="D55" s="1"/>
  <c r="C57" l="1"/>
  <c r="E56"/>
  <c r="D56" s="1"/>
  <c r="C58" l="1"/>
  <c r="E57"/>
  <c r="D57" s="1"/>
  <c r="C59" l="1"/>
  <c r="E58"/>
  <c r="D58" s="1"/>
  <c r="C60" l="1"/>
  <c r="E59"/>
  <c r="D59" s="1"/>
  <c r="C61" l="1"/>
  <c r="E61" s="1"/>
  <c r="D61" s="1"/>
  <c r="E60"/>
  <c r="D60" s="1"/>
</calcChain>
</file>

<file path=xl/sharedStrings.xml><?xml version="1.0" encoding="utf-8"?>
<sst xmlns="http://schemas.openxmlformats.org/spreadsheetml/2006/main" count="10" uniqueCount="8">
  <si>
    <t>miesiąc</t>
  </si>
  <si>
    <t>Sprzedaż [MPLN]</t>
  </si>
  <si>
    <t>Sprzedaż produktu X [MPN]</t>
  </si>
  <si>
    <t>Rok</t>
  </si>
  <si>
    <t>Mieiąc</t>
  </si>
  <si>
    <t>Kolejny okres</t>
  </si>
  <si>
    <t>Sprzedaż wg trendu [MPLN]</t>
  </si>
  <si>
    <t>eliminacja trendu (wahania sezonowe)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</si>
</sst>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zcionka tekstu podstawowego"/>
      <family val="2"/>
      <charset val="238"/>
    </font>
    <font>
      <b/>
      <i/>
      <vertAlign val="superscript"/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3" fillId="0" borderId="0" xfId="0" applyFont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164" fontId="5" fillId="0" borderId="2" xfId="0" applyNumberFormat="1" applyFont="1" applyFill="1" applyBorder="1" applyAlignment="1">
      <alignment horizontal="right"/>
    </xf>
    <xf numFmtId="164" fontId="3" fillId="0" borderId="2" xfId="0" applyNumberFormat="1" applyFont="1" applyFill="1" applyBorder="1"/>
    <xf numFmtId="164" fontId="5" fillId="0" borderId="3" xfId="0" applyNumberFormat="1" applyFont="1" applyFill="1" applyBorder="1" applyAlignment="1">
      <alignment horizontal="right"/>
    </xf>
    <xf numFmtId="164" fontId="3" fillId="0" borderId="3" xfId="0" applyNumberFormat="1" applyFont="1" applyFill="1" applyBorder="1"/>
    <xf numFmtId="0" fontId="3" fillId="0" borderId="4" xfId="0" applyFont="1" applyBorder="1" applyAlignment="1">
      <alignment horizontal="center"/>
    </xf>
    <xf numFmtId="164" fontId="5" fillId="0" borderId="4" xfId="0" applyNumberFormat="1" applyFont="1" applyFill="1" applyBorder="1" applyAlignment="1">
      <alignment horizontal="right"/>
    </xf>
    <xf numFmtId="164" fontId="3" fillId="0" borderId="4" xfId="0" applyNumberFormat="1" applyFont="1" applyFill="1" applyBorder="1"/>
    <xf numFmtId="0" fontId="2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textRotation="90"/>
    </xf>
    <xf numFmtId="0" fontId="6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textRotation="90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textRotation="90"/>
    </xf>
    <xf numFmtId="0" fontId="8" fillId="0" borderId="4" xfId="0" applyFont="1" applyBorder="1" applyAlignment="1">
      <alignment horizontal="center" vertical="center" textRotation="90"/>
    </xf>
    <xf numFmtId="164" fontId="3" fillId="3" borderId="2" xfId="0" applyNumberFormat="1" applyFont="1" applyFill="1" applyBorder="1"/>
    <xf numFmtId="164" fontId="3" fillId="3" borderId="3" xfId="0" applyNumberFormat="1" applyFont="1" applyFill="1" applyBorder="1"/>
    <xf numFmtId="164" fontId="3" fillId="3" borderId="4" xfId="0" applyNumberFormat="1" applyFont="1" applyFill="1" applyBorder="1"/>
    <xf numFmtId="0" fontId="9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2.xml"/><Relationship Id="rId7" Type="http://schemas.openxmlformats.org/officeDocument/2006/relationships/chartsheet" Target="chartsheets/sheet4.xml"/><Relationship Id="rId12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10"/>
  <c:chart>
    <c:plotArea>
      <c:layout/>
      <c:lineChart>
        <c:grouping val="standard"/>
        <c:ser>
          <c:idx val="0"/>
          <c:order val="0"/>
          <c:tx>
            <c:v>2005</c:v>
          </c:tx>
          <c:marker>
            <c:symbol val="none"/>
          </c:marker>
          <c:cat>
            <c:numRef>
              <c:f>'sprzedaż 1'!$B$5:$B$16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'sprzedaż 1'!$C$5:$C$16</c:f>
              <c:numCache>
                <c:formatCode>#,##0.0</c:formatCode>
                <c:ptCount val="12"/>
                <c:pt idx="0">
                  <c:v>51</c:v>
                </c:pt>
                <c:pt idx="1">
                  <c:v>55</c:v>
                </c:pt>
                <c:pt idx="2">
                  <c:v>61.8</c:v>
                </c:pt>
                <c:pt idx="3">
                  <c:v>76.400000000000006</c:v>
                </c:pt>
                <c:pt idx="4">
                  <c:v>92.1</c:v>
                </c:pt>
                <c:pt idx="5">
                  <c:v>112.4</c:v>
                </c:pt>
                <c:pt idx="6">
                  <c:v>109.1</c:v>
                </c:pt>
                <c:pt idx="7">
                  <c:v>113.8</c:v>
                </c:pt>
                <c:pt idx="8">
                  <c:v>126.2</c:v>
                </c:pt>
                <c:pt idx="9">
                  <c:v>131.69999999999999</c:v>
                </c:pt>
                <c:pt idx="10">
                  <c:v>107.8</c:v>
                </c:pt>
                <c:pt idx="11">
                  <c:v>163.19999999999999</c:v>
                </c:pt>
              </c:numCache>
            </c:numRef>
          </c:val>
        </c:ser>
        <c:ser>
          <c:idx val="1"/>
          <c:order val="1"/>
          <c:tx>
            <c:v>2006</c:v>
          </c:tx>
          <c:marker>
            <c:symbol val="none"/>
          </c:marker>
          <c:cat>
            <c:numRef>
              <c:f>'sprzedaż 1'!$B$5:$B$16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'sprzedaż 1'!$D$5:$D$16</c:f>
              <c:numCache>
                <c:formatCode>#,##0.0</c:formatCode>
                <c:ptCount val="12"/>
                <c:pt idx="0">
                  <c:v>48.1</c:v>
                </c:pt>
                <c:pt idx="1">
                  <c:v>53.2</c:v>
                </c:pt>
                <c:pt idx="2">
                  <c:v>70.8</c:v>
                </c:pt>
                <c:pt idx="3">
                  <c:v>78.900000000000006</c:v>
                </c:pt>
                <c:pt idx="4">
                  <c:v>105</c:v>
                </c:pt>
                <c:pt idx="5">
                  <c:v>131</c:v>
                </c:pt>
                <c:pt idx="6">
                  <c:v>115.7</c:v>
                </c:pt>
                <c:pt idx="7">
                  <c:v>130.6</c:v>
                </c:pt>
                <c:pt idx="8">
                  <c:v>154.9</c:v>
                </c:pt>
                <c:pt idx="9">
                  <c:v>171</c:v>
                </c:pt>
                <c:pt idx="10">
                  <c:v>135.19999999999999</c:v>
                </c:pt>
                <c:pt idx="11">
                  <c:v>196.3</c:v>
                </c:pt>
              </c:numCache>
            </c:numRef>
          </c:val>
        </c:ser>
        <c:ser>
          <c:idx val="2"/>
          <c:order val="2"/>
          <c:tx>
            <c:v>2007</c:v>
          </c:tx>
          <c:marker>
            <c:symbol val="none"/>
          </c:marker>
          <c:cat>
            <c:numRef>
              <c:f>'sprzedaż 1'!$B$5:$B$16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'sprzedaż 1'!$E$5:$E$16</c:f>
              <c:numCache>
                <c:formatCode>#,##0.0</c:formatCode>
                <c:ptCount val="12"/>
                <c:pt idx="0">
                  <c:v>74.2</c:v>
                </c:pt>
                <c:pt idx="1">
                  <c:v>82</c:v>
                </c:pt>
                <c:pt idx="2">
                  <c:v>98.7</c:v>
                </c:pt>
                <c:pt idx="3">
                  <c:v>107.5</c:v>
                </c:pt>
                <c:pt idx="4">
                  <c:v>121.1</c:v>
                </c:pt>
                <c:pt idx="5">
                  <c:v>136.30000000000001</c:v>
                </c:pt>
                <c:pt idx="6">
                  <c:v>137.6</c:v>
                </c:pt>
                <c:pt idx="7">
                  <c:v>149.9</c:v>
                </c:pt>
                <c:pt idx="8">
                  <c:v>156.9</c:v>
                </c:pt>
                <c:pt idx="9">
                  <c:v>180.4</c:v>
                </c:pt>
                <c:pt idx="10">
                  <c:v>151.5</c:v>
                </c:pt>
                <c:pt idx="11">
                  <c:v>223.8</c:v>
                </c:pt>
              </c:numCache>
            </c:numRef>
          </c:val>
        </c:ser>
        <c:ser>
          <c:idx val="3"/>
          <c:order val="3"/>
          <c:tx>
            <c:v>2008</c:v>
          </c:tx>
          <c:marker>
            <c:symbol val="none"/>
          </c:marker>
          <c:cat>
            <c:numRef>
              <c:f>'sprzedaż 1'!$B$5:$B$16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'sprzedaż 1'!$F$5:$F$16</c:f>
              <c:numCache>
                <c:formatCode>#,##0.0</c:formatCode>
                <c:ptCount val="12"/>
                <c:pt idx="0">
                  <c:v>80.5</c:v>
                </c:pt>
                <c:pt idx="1">
                  <c:v>99.5</c:v>
                </c:pt>
                <c:pt idx="2">
                  <c:v>115.3</c:v>
                </c:pt>
                <c:pt idx="3">
                  <c:v>130</c:v>
                </c:pt>
                <c:pt idx="4">
                  <c:v>140.4</c:v>
                </c:pt>
                <c:pt idx="5">
                  <c:v>162.69999999999999</c:v>
                </c:pt>
                <c:pt idx="6">
                  <c:v>156</c:v>
                </c:pt>
                <c:pt idx="7">
                  <c:v>154.30000000000001</c:v>
                </c:pt>
                <c:pt idx="8">
                  <c:v>171.9</c:v>
                </c:pt>
                <c:pt idx="9">
                  <c:v>190.4</c:v>
                </c:pt>
                <c:pt idx="10">
                  <c:v>152.1</c:v>
                </c:pt>
                <c:pt idx="11">
                  <c:v>228.3</c:v>
                </c:pt>
              </c:numCache>
            </c:numRef>
          </c:val>
        </c:ser>
        <c:marker val="1"/>
        <c:axId val="83987072"/>
        <c:axId val="84105472"/>
      </c:lineChart>
      <c:catAx>
        <c:axId val="839870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M</a:t>
                </a:r>
                <a:r>
                  <a:rPr lang="en-US"/>
                  <a:t>iesiące</a:t>
                </a:r>
              </a:p>
            </c:rich>
          </c:tx>
          <c:layout/>
        </c:title>
        <c:numFmt formatCode="General" sourceLinked="1"/>
        <c:tickLblPos val="nextTo"/>
        <c:crossAx val="84105472"/>
        <c:crosses val="autoZero"/>
        <c:auto val="1"/>
        <c:lblAlgn val="ctr"/>
        <c:lblOffset val="100"/>
      </c:catAx>
      <c:valAx>
        <c:axId val="8410547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Sprzedaż [MPLN]</a:t>
                </a:r>
              </a:p>
            </c:rich>
          </c:tx>
          <c:layout/>
        </c:title>
        <c:numFmt formatCode="#,##0.0" sourceLinked="1"/>
        <c:tickLblPos val="nextTo"/>
        <c:crossAx val="83987072"/>
        <c:crosses val="autoZero"/>
        <c:crossBetween val="between"/>
      </c:valAx>
    </c:plotArea>
    <c:legend>
      <c:legendPos val="b"/>
      <c:layout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11"/>
  <c:chart>
    <c:plotArea>
      <c:layout/>
      <c:lineChart>
        <c:grouping val="standard"/>
        <c:ser>
          <c:idx val="0"/>
          <c:order val="0"/>
          <c:marker>
            <c:symbol val="none"/>
          </c:marker>
          <c:cat>
            <c:multiLvlStrRef>
              <c:f>'sprzedaz 2'!$A$2:$B$49</c:f>
              <c:multiLvlStrCache>
                <c:ptCount val="48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</c:v>
                  </c:pt>
                  <c:pt idx="37">
                    <c:v>2</c:v>
                  </c:pt>
                  <c:pt idx="38">
                    <c:v>3</c:v>
                  </c:pt>
                  <c:pt idx="39">
                    <c:v>4</c:v>
                  </c:pt>
                  <c:pt idx="40">
                    <c:v>5</c:v>
                  </c:pt>
                  <c:pt idx="41">
                    <c:v>6</c:v>
                  </c:pt>
                  <c:pt idx="42">
                    <c:v>7</c:v>
                  </c:pt>
                  <c:pt idx="43">
                    <c:v>8</c:v>
                  </c:pt>
                  <c:pt idx="44">
                    <c:v>9</c:v>
                  </c:pt>
                  <c:pt idx="45">
                    <c:v>10</c:v>
                  </c:pt>
                  <c:pt idx="46">
                    <c:v>11</c:v>
                  </c:pt>
                  <c:pt idx="47">
                    <c:v>12</c:v>
                  </c:pt>
                </c:lvl>
                <c:lvl>
                  <c:pt idx="0">
                    <c:v>2005</c:v>
                  </c:pt>
                  <c:pt idx="12">
                    <c:v>2006</c:v>
                  </c:pt>
                  <c:pt idx="24">
                    <c:v>2007</c:v>
                  </c:pt>
                  <c:pt idx="36">
                    <c:v>2008</c:v>
                  </c:pt>
                </c:lvl>
              </c:multiLvlStrCache>
            </c:multiLvlStrRef>
          </c:cat>
          <c:val>
            <c:numRef>
              <c:f>'sprzedaz 2'!$C$2:$C$49</c:f>
              <c:numCache>
                <c:formatCode>#,##0.0</c:formatCode>
                <c:ptCount val="48"/>
                <c:pt idx="0">
                  <c:v>51</c:v>
                </c:pt>
                <c:pt idx="1">
                  <c:v>55</c:v>
                </c:pt>
                <c:pt idx="2">
                  <c:v>61.8</c:v>
                </c:pt>
                <c:pt idx="3">
                  <c:v>76.400000000000006</c:v>
                </c:pt>
                <c:pt idx="4">
                  <c:v>92.1</c:v>
                </c:pt>
                <c:pt idx="5">
                  <c:v>112.4</c:v>
                </c:pt>
                <c:pt idx="6">
                  <c:v>109.1</c:v>
                </c:pt>
                <c:pt idx="7">
                  <c:v>113.8</c:v>
                </c:pt>
                <c:pt idx="8">
                  <c:v>126.2</c:v>
                </c:pt>
                <c:pt idx="9">
                  <c:v>131.69999999999999</c:v>
                </c:pt>
                <c:pt idx="10">
                  <c:v>107.8</c:v>
                </c:pt>
                <c:pt idx="11">
                  <c:v>163.19999999999999</c:v>
                </c:pt>
                <c:pt idx="12">
                  <c:v>48.1</c:v>
                </c:pt>
                <c:pt idx="13">
                  <c:v>53.2</c:v>
                </c:pt>
                <c:pt idx="14">
                  <c:v>70.8</c:v>
                </c:pt>
                <c:pt idx="15">
                  <c:v>78.900000000000006</c:v>
                </c:pt>
                <c:pt idx="16">
                  <c:v>105</c:v>
                </c:pt>
                <c:pt idx="17">
                  <c:v>131</c:v>
                </c:pt>
                <c:pt idx="18">
                  <c:v>115.7</c:v>
                </c:pt>
                <c:pt idx="19">
                  <c:v>130.6</c:v>
                </c:pt>
                <c:pt idx="20">
                  <c:v>154.9</c:v>
                </c:pt>
                <c:pt idx="21">
                  <c:v>171</c:v>
                </c:pt>
                <c:pt idx="22">
                  <c:v>135.19999999999999</c:v>
                </c:pt>
                <c:pt idx="23">
                  <c:v>196.3</c:v>
                </c:pt>
                <c:pt idx="24">
                  <c:v>74.2</c:v>
                </c:pt>
                <c:pt idx="25">
                  <c:v>82</c:v>
                </c:pt>
                <c:pt idx="26">
                  <c:v>98.7</c:v>
                </c:pt>
                <c:pt idx="27">
                  <c:v>107.5</c:v>
                </c:pt>
                <c:pt idx="28">
                  <c:v>121.1</c:v>
                </c:pt>
                <c:pt idx="29">
                  <c:v>136.30000000000001</c:v>
                </c:pt>
                <c:pt idx="30">
                  <c:v>137.6</c:v>
                </c:pt>
                <c:pt idx="31">
                  <c:v>149.9</c:v>
                </c:pt>
                <c:pt idx="32">
                  <c:v>156.9</c:v>
                </c:pt>
                <c:pt idx="33">
                  <c:v>180.4</c:v>
                </c:pt>
                <c:pt idx="34">
                  <c:v>151.5</c:v>
                </c:pt>
                <c:pt idx="35">
                  <c:v>223.8</c:v>
                </c:pt>
                <c:pt idx="36">
                  <c:v>80.5</c:v>
                </c:pt>
                <c:pt idx="37">
                  <c:v>99.5</c:v>
                </c:pt>
                <c:pt idx="38">
                  <c:v>115.3</c:v>
                </c:pt>
                <c:pt idx="39">
                  <c:v>130</c:v>
                </c:pt>
                <c:pt idx="40">
                  <c:v>140.4</c:v>
                </c:pt>
                <c:pt idx="41">
                  <c:v>162.69999999999999</c:v>
                </c:pt>
                <c:pt idx="42">
                  <c:v>156</c:v>
                </c:pt>
                <c:pt idx="43">
                  <c:v>154.30000000000001</c:v>
                </c:pt>
                <c:pt idx="44">
                  <c:v>171.9</c:v>
                </c:pt>
                <c:pt idx="45">
                  <c:v>190.4</c:v>
                </c:pt>
                <c:pt idx="46">
                  <c:v>152.1</c:v>
                </c:pt>
                <c:pt idx="47">
                  <c:v>228.3</c:v>
                </c:pt>
              </c:numCache>
            </c:numRef>
          </c:val>
        </c:ser>
        <c:marker val="1"/>
        <c:axId val="95051776"/>
        <c:axId val="95053696"/>
      </c:lineChart>
      <c:catAx>
        <c:axId val="950517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Okres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95053696"/>
        <c:crosses val="autoZero"/>
        <c:auto val="1"/>
        <c:lblAlgn val="ctr"/>
        <c:lblOffset val="100"/>
      </c:catAx>
      <c:valAx>
        <c:axId val="9505369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Sprzedaż [MPLN]</a:t>
                </a:r>
              </a:p>
            </c:rich>
          </c:tx>
          <c:layout/>
        </c:title>
        <c:numFmt formatCode="#,##0.0" sourceLinked="1"/>
        <c:tickLblPos val="nextTo"/>
        <c:crossAx val="95051776"/>
        <c:crosses val="autoZero"/>
        <c:crossBetween val="between"/>
      </c:valAx>
    </c:plotArea>
    <c:plotVisOnly val="1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pl-PL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19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'sprzedaż całość'!$D$1</c:f>
              <c:strCache>
                <c:ptCount val="1"/>
                <c:pt idx="0">
                  <c:v>Sprzedaż [MPLN]</c:v>
                </c:pt>
              </c:strCache>
            </c:strRef>
          </c:tx>
          <c:marker>
            <c:symbol val="none"/>
          </c:marker>
          <c:trendline>
            <c:spPr>
              <a:ln w="38100">
                <a:solidFill>
                  <a:srgbClr val="FF0000"/>
                </a:solidFill>
              </a:ln>
            </c:spPr>
            <c:trendlineType val="linear"/>
            <c:dispEq val="1"/>
            <c:trendlineLbl>
              <c:layout>
                <c:manualLayout>
                  <c:x val="-5.6863554087155294E-2"/>
                  <c:y val="-0.18852109658329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 b="1"/>
                  </a:pPr>
                  <a:endParaRPr lang="pl-PL"/>
                </a:p>
              </c:txPr>
            </c:trendlineLbl>
          </c:trendline>
          <c:cat>
            <c:multiLvlStrRef>
              <c:f>'sprzedaż całość'!$A$2:$B$61</c:f>
              <c:multiLvlStrCache>
                <c:ptCount val="60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</c:v>
                  </c:pt>
                  <c:pt idx="37">
                    <c:v>2</c:v>
                  </c:pt>
                  <c:pt idx="38">
                    <c:v>3</c:v>
                  </c:pt>
                  <c:pt idx="39">
                    <c:v>4</c:v>
                  </c:pt>
                  <c:pt idx="40">
                    <c:v>5</c:v>
                  </c:pt>
                  <c:pt idx="41">
                    <c:v>6</c:v>
                  </c:pt>
                  <c:pt idx="42">
                    <c:v>7</c:v>
                  </c:pt>
                  <c:pt idx="43">
                    <c:v>8</c:v>
                  </c:pt>
                  <c:pt idx="44">
                    <c:v>9</c:v>
                  </c:pt>
                  <c:pt idx="45">
                    <c:v>10</c:v>
                  </c:pt>
                  <c:pt idx="46">
                    <c:v>11</c:v>
                  </c:pt>
                  <c:pt idx="47">
                    <c:v>12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</c:lvl>
                <c:lvl>
                  <c:pt idx="0">
                    <c:v>2005</c:v>
                  </c:pt>
                  <c:pt idx="12">
                    <c:v>2006</c:v>
                  </c:pt>
                  <c:pt idx="24">
                    <c:v>2007</c:v>
                  </c:pt>
                  <c:pt idx="36">
                    <c:v>2008</c:v>
                  </c:pt>
                  <c:pt idx="48">
                    <c:v>2009</c:v>
                  </c:pt>
                </c:lvl>
              </c:multiLvlStrCache>
            </c:multiLvlStrRef>
          </c:cat>
          <c:val>
            <c:numRef>
              <c:f>'sprzedaż całość'!$D$2:$D$49</c:f>
              <c:numCache>
                <c:formatCode>#,##0.0</c:formatCode>
                <c:ptCount val="48"/>
                <c:pt idx="0">
                  <c:v>51</c:v>
                </c:pt>
                <c:pt idx="1">
                  <c:v>55</c:v>
                </c:pt>
                <c:pt idx="2">
                  <c:v>61.8</c:v>
                </c:pt>
                <c:pt idx="3">
                  <c:v>76.400000000000006</c:v>
                </c:pt>
                <c:pt idx="4">
                  <c:v>92.1</c:v>
                </c:pt>
                <c:pt idx="5">
                  <c:v>112.4</c:v>
                </c:pt>
                <c:pt idx="6">
                  <c:v>109.1</c:v>
                </c:pt>
                <c:pt idx="7">
                  <c:v>113.8</c:v>
                </c:pt>
                <c:pt idx="8">
                  <c:v>126.2</c:v>
                </c:pt>
                <c:pt idx="9">
                  <c:v>131.69999999999999</c:v>
                </c:pt>
                <c:pt idx="10">
                  <c:v>107.8</c:v>
                </c:pt>
                <c:pt idx="11">
                  <c:v>163.19999999999999</c:v>
                </c:pt>
                <c:pt idx="12">
                  <c:v>48.1</c:v>
                </c:pt>
                <c:pt idx="13">
                  <c:v>53.2</c:v>
                </c:pt>
                <c:pt idx="14">
                  <c:v>70.8</c:v>
                </c:pt>
                <c:pt idx="15">
                  <c:v>78.900000000000006</c:v>
                </c:pt>
                <c:pt idx="16">
                  <c:v>105</c:v>
                </c:pt>
                <c:pt idx="17">
                  <c:v>131</c:v>
                </c:pt>
                <c:pt idx="18">
                  <c:v>115.7</c:v>
                </c:pt>
                <c:pt idx="19">
                  <c:v>130.6</c:v>
                </c:pt>
                <c:pt idx="20">
                  <c:v>154.9</c:v>
                </c:pt>
                <c:pt idx="21">
                  <c:v>171</c:v>
                </c:pt>
                <c:pt idx="22">
                  <c:v>135.19999999999999</c:v>
                </c:pt>
                <c:pt idx="23">
                  <c:v>196.3</c:v>
                </c:pt>
                <c:pt idx="24">
                  <c:v>74.2</c:v>
                </c:pt>
                <c:pt idx="25">
                  <c:v>82</c:v>
                </c:pt>
                <c:pt idx="26">
                  <c:v>98.7</c:v>
                </c:pt>
                <c:pt idx="27">
                  <c:v>107.5</c:v>
                </c:pt>
                <c:pt idx="28">
                  <c:v>121.1</c:v>
                </c:pt>
                <c:pt idx="29">
                  <c:v>136.30000000000001</c:v>
                </c:pt>
                <c:pt idx="30">
                  <c:v>137.6</c:v>
                </c:pt>
                <c:pt idx="31">
                  <c:v>149.9</c:v>
                </c:pt>
                <c:pt idx="32">
                  <c:v>156.9</c:v>
                </c:pt>
                <c:pt idx="33">
                  <c:v>180.4</c:v>
                </c:pt>
                <c:pt idx="34">
                  <c:v>151.5</c:v>
                </c:pt>
                <c:pt idx="35">
                  <c:v>223.8</c:v>
                </c:pt>
                <c:pt idx="36">
                  <c:v>80.5</c:v>
                </c:pt>
                <c:pt idx="37">
                  <c:v>99.5</c:v>
                </c:pt>
                <c:pt idx="38">
                  <c:v>115.3</c:v>
                </c:pt>
                <c:pt idx="39">
                  <c:v>130</c:v>
                </c:pt>
                <c:pt idx="40">
                  <c:v>140.4</c:v>
                </c:pt>
                <c:pt idx="41">
                  <c:v>162.69999999999999</c:v>
                </c:pt>
                <c:pt idx="42">
                  <c:v>156</c:v>
                </c:pt>
                <c:pt idx="43">
                  <c:v>154.30000000000001</c:v>
                </c:pt>
                <c:pt idx="44">
                  <c:v>171.9</c:v>
                </c:pt>
                <c:pt idx="45">
                  <c:v>190.4</c:v>
                </c:pt>
                <c:pt idx="46">
                  <c:v>152.1</c:v>
                </c:pt>
                <c:pt idx="47">
                  <c:v>228.3</c:v>
                </c:pt>
              </c:numCache>
            </c:numRef>
          </c:val>
        </c:ser>
        <c:marker val="1"/>
        <c:axId val="118525312"/>
        <c:axId val="118527104"/>
      </c:lineChart>
      <c:catAx>
        <c:axId val="118525312"/>
        <c:scaling>
          <c:orientation val="minMax"/>
        </c:scaling>
        <c:axPos val="b"/>
        <c:tickLblPos val="nextTo"/>
        <c:crossAx val="118527104"/>
        <c:crosses val="autoZero"/>
        <c:auto val="1"/>
        <c:lblAlgn val="ctr"/>
        <c:lblOffset val="100"/>
      </c:catAx>
      <c:valAx>
        <c:axId val="118527104"/>
        <c:scaling>
          <c:orientation val="minMax"/>
        </c:scaling>
        <c:axPos val="l"/>
        <c:majorGridlines/>
        <c:numFmt formatCode="#,##0.0" sourceLinked="1"/>
        <c:tickLblPos val="nextTo"/>
        <c:crossAx val="118525312"/>
        <c:crosses val="autoZero"/>
        <c:crossBetween val="between"/>
      </c:valAx>
      <c:spPr>
        <a:ln w="9525"/>
      </c:spPr>
    </c:plotArea>
    <c:legend>
      <c:legendPos val="b"/>
      <c:layout/>
    </c:legend>
    <c:plotVisOnly val="1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2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[1]sprzedaz!$D$1</c:f>
              <c:strCache>
                <c:ptCount val="1"/>
                <c:pt idx="0">
                  <c:v>Sprzedaż [MPLN]</c:v>
                </c:pt>
              </c:strCache>
            </c:strRef>
          </c:tx>
          <c:marker>
            <c:symbol val="none"/>
          </c:marker>
          <c:cat>
            <c:multiLvlStrRef>
              <c:f>[1]sprzedaz!$A$2:$B$61</c:f>
              <c:multiLvlStrCache>
                <c:ptCount val="60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</c:v>
                  </c:pt>
                  <c:pt idx="37">
                    <c:v>2</c:v>
                  </c:pt>
                  <c:pt idx="38">
                    <c:v>3</c:v>
                  </c:pt>
                  <c:pt idx="39">
                    <c:v>4</c:v>
                  </c:pt>
                  <c:pt idx="40">
                    <c:v>5</c:v>
                  </c:pt>
                  <c:pt idx="41">
                    <c:v>6</c:v>
                  </c:pt>
                  <c:pt idx="42">
                    <c:v>7</c:v>
                  </c:pt>
                  <c:pt idx="43">
                    <c:v>8</c:v>
                  </c:pt>
                  <c:pt idx="44">
                    <c:v>9</c:v>
                  </c:pt>
                  <c:pt idx="45">
                    <c:v>10</c:v>
                  </c:pt>
                  <c:pt idx="46">
                    <c:v>11</c:v>
                  </c:pt>
                  <c:pt idx="47">
                    <c:v>12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</c:lvl>
                <c:lvl>
                  <c:pt idx="0">
                    <c:v>2005</c:v>
                  </c:pt>
                  <c:pt idx="12">
                    <c:v>2006</c:v>
                  </c:pt>
                  <c:pt idx="24">
                    <c:v>2007</c:v>
                  </c:pt>
                  <c:pt idx="36">
                    <c:v>2008</c:v>
                  </c:pt>
                  <c:pt idx="48">
                    <c:v>2009</c:v>
                  </c:pt>
                </c:lvl>
              </c:multiLvlStrCache>
            </c:multiLvlStrRef>
          </c:cat>
          <c:val>
            <c:numRef>
              <c:f>[1]sprzedaz!$D$2:$D$61</c:f>
              <c:numCache>
                <c:formatCode>#,##0.0</c:formatCode>
                <c:ptCount val="60"/>
                <c:pt idx="0">
                  <c:v>51</c:v>
                </c:pt>
                <c:pt idx="1">
                  <c:v>55</c:v>
                </c:pt>
                <c:pt idx="2">
                  <c:v>61.8</c:v>
                </c:pt>
                <c:pt idx="3">
                  <c:v>76.400000000000006</c:v>
                </c:pt>
                <c:pt idx="4">
                  <c:v>92.1</c:v>
                </c:pt>
                <c:pt idx="5">
                  <c:v>112.4</c:v>
                </c:pt>
                <c:pt idx="6">
                  <c:v>109.1</c:v>
                </c:pt>
                <c:pt idx="7">
                  <c:v>113.8</c:v>
                </c:pt>
                <c:pt idx="8">
                  <c:v>126.2</c:v>
                </c:pt>
                <c:pt idx="9">
                  <c:v>131.69999999999999</c:v>
                </c:pt>
                <c:pt idx="10">
                  <c:v>107.8</c:v>
                </c:pt>
                <c:pt idx="11">
                  <c:v>163.19999999999999</c:v>
                </c:pt>
                <c:pt idx="12">
                  <c:v>48.1</c:v>
                </c:pt>
                <c:pt idx="13">
                  <c:v>53.2</c:v>
                </c:pt>
                <c:pt idx="14">
                  <c:v>70.8</c:v>
                </c:pt>
                <c:pt idx="15">
                  <c:v>78.900000000000006</c:v>
                </c:pt>
                <c:pt idx="16">
                  <c:v>105</c:v>
                </c:pt>
                <c:pt idx="17">
                  <c:v>131</c:v>
                </c:pt>
                <c:pt idx="18">
                  <c:v>115.7</c:v>
                </c:pt>
                <c:pt idx="19">
                  <c:v>130.6</c:v>
                </c:pt>
                <c:pt idx="20">
                  <c:v>154.9</c:v>
                </c:pt>
                <c:pt idx="21">
                  <c:v>171</c:v>
                </c:pt>
                <c:pt idx="22">
                  <c:v>135.19999999999999</c:v>
                </c:pt>
                <c:pt idx="23">
                  <c:v>196.3</c:v>
                </c:pt>
                <c:pt idx="24">
                  <c:v>74.2</c:v>
                </c:pt>
                <c:pt idx="25">
                  <c:v>82</c:v>
                </c:pt>
                <c:pt idx="26">
                  <c:v>98.7</c:v>
                </c:pt>
                <c:pt idx="27">
                  <c:v>107.5</c:v>
                </c:pt>
                <c:pt idx="28">
                  <c:v>121.1</c:v>
                </c:pt>
                <c:pt idx="29">
                  <c:v>136.30000000000001</c:v>
                </c:pt>
                <c:pt idx="30">
                  <c:v>137.6</c:v>
                </c:pt>
                <c:pt idx="31">
                  <c:v>149.9</c:v>
                </c:pt>
                <c:pt idx="32">
                  <c:v>156.9</c:v>
                </c:pt>
                <c:pt idx="33">
                  <c:v>180.4</c:v>
                </c:pt>
                <c:pt idx="34">
                  <c:v>151.5</c:v>
                </c:pt>
                <c:pt idx="35">
                  <c:v>223.8</c:v>
                </c:pt>
                <c:pt idx="36">
                  <c:v>80.5</c:v>
                </c:pt>
                <c:pt idx="37">
                  <c:v>99.5</c:v>
                </c:pt>
                <c:pt idx="38">
                  <c:v>115.3</c:v>
                </c:pt>
                <c:pt idx="39">
                  <c:v>130</c:v>
                </c:pt>
                <c:pt idx="40">
                  <c:v>140.4</c:v>
                </c:pt>
                <c:pt idx="41">
                  <c:v>162.69999999999999</c:v>
                </c:pt>
                <c:pt idx="42">
                  <c:v>156</c:v>
                </c:pt>
                <c:pt idx="43">
                  <c:v>154.30000000000001</c:v>
                </c:pt>
                <c:pt idx="44">
                  <c:v>171.9</c:v>
                </c:pt>
                <c:pt idx="45">
                  <c:v>190.4</c:v>
                </c:pt>
                <c:pt idx="46">
                  <c:v>152.1</c:v>
                </c:pt>
                <c:pt idx="47">
                  <c:v>228.3</c:v>
                </c:pt>
                <c:pt idx="48">
                  <c:v>121.63036257056015</c:v>
                </c:pt>
                <c:pt idx="49">
                  <c:v>130.60536257056012</c:v>
                </c:pt>
                <c:pt idx="50">
                  <c:v>144.83036257056014</c:v>
                </c:pt>
                <c:pt idx="51">
                  <c:v>156.38036257056015</c:v>
                </c:pt>
                <c:pt idx="52">
                  <c:v>172.83036257056011</c:v>
                </c:pt>
                <c:pt idx="53">
                  <c:v>193.78036257056013</c:v>
                </c:pt>
                <c:pt idx="54">
                  <c:v>187.78036257056013</c:v>
                </c:pt>
                <c:pt idx="55">
                  <c:v>195.33036257056011</c:v>
                </c:pt>
                <c:pt idx="56">
                  <c:v>210.65536257056016</c:v>
                </c:pt>
                <c:pt idx="57">
                  <c:v>226.55536257056013</c:v>
                </c:pt>
                <c:pt idx="58">
                  <c:v>194.83036257056014</c:v>
                </c:pt>
                <c:pt idx="59">
                  <c:v>261.08036257056017</c:v>
                </c:pt>
              </c:numCache>
            </c:numRef>
          </c:val>
        </c:ser>
        <c:marker val="1"/>
        <c:axId val="36711040"/>
        <c:axId val="110268416"/>
      </c:lineChart>
      <c:catAx>
        <c:axId val="36711040"/>
        <c:scaling>
          <c:orientation val="minMax"/>
        </c:scaling>
        <c:axPos val="b"/>
        <c:tickLblPos val="nextTo"/>
        <c:crossAx val="110268416"/>
        <c:crosses val="autoZero"/>
        <c:auto val="1"/>
        <c:lblAlgn val="ctr"/>
        <c:lblOffset val="100"/>
      </c:catAx>
      <c:valAx>
        <c:axId val="110268416"/>
        <c:scaling>
          <c:orientation val="minMax"/>
        </c:scaling>
        <c:axPos val="l"/>
        <c:majorGridlines/>
        <c:numFmt formatCode="#,##0.0" sourceLinked="1"/>
        <c:tickLblPos val="nextTo"/>
        <c:crossAx val="36711040"/>
        <c:crosses val="autoZero"/>
        <c:crossBetween val="between"/>
      </c:valAx>
    </c:plotArea>
    <c:legend>
      <c:legendPos val="b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7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tabSelected="1" zoomScale="8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86104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86104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86104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86104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vin/Desktop/KSI&#260;&#379;KA/szkolenie%20Excel%2012%20modu&#322;&#243;w/przyk&#322;ady/modu&#322;%2011%20Analiza%20i%20prognozowanie%20sprzeda&#380;y%20sezonowej/Przyk&#322;ad%2011.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przedaz"/>
      <sheetName val="Wykres sprzedaż"/>
      <sheetName val="Wykres sprzedaż całość"/>
    </sheetNames>
    <sheetDataSet>
      <sheetData sheetId="0">
        <row r="1">
          <cell r="D1" t="str">
            <v>Sprzedaż [MPLN]</v>
          </cell>
        </row>
        <row r="2">
          <cell r="A2">
            <v>2005</v>
          </cell>
          <cell r="B2">
            <v>1</v>
          </cell>
          <cell r="D2">
            <v>51</v>
          </cell>
        </row>
        <row r="3">
          <cell r="B3">
            <v>2</v>
          </cell>
          <cell r="D3">
            <v>55</v>
          </cell>
        </row>
        <row r="4">
          <cell r="B4">
            <v>3</v>
          </cell>
          <cell r="D4">
            <v>61.8</v>
          </cell>
        </row>
        <row r="5">
          <cell r="B5">
            <v>4</v>
          </cell>
          <cell r="D5">
            <v>76.400000000000006</v>
          </cell>
        </row>
        <row r="6">
          <cell r="B6">
            <v>5</v>
          </cell>
          <cell r="D6">
            <v>92.1</v>
          </cell>
        </row>
        <row r="7">
          <cell r="B7">
            <v>6</v>
          </cell>
          <cell r="D7">
            <v>112.4</v>
          </cell>
        </row>
        <row r="8">
          <cell r="B8">
            <v>7</v>
          </cell>
          <cell r="D8">
            <v>109.1</v>
          </cell>
        </row>
        <row r="9">
          <cell r="B9">
            <v>8</v>
          </cell>
          <cell r="D9">
            <v>113.8</v>
          </cell>
        </row>
        <row r="10">
          <cell r="B10">
            <v>9</v>
          </cell>
          <cell r="D10">
            <v>126.2</v>
          </cell>
        </row>
        <row r="11">
          <cell r="B11">
            <v>10</v>
          </cell>
          <cell r="D11">
            <v>131.69999999999999</v>
          </cell>
        </row>
        <row r="12">
          <cell r="B12">
            <v>11</v>
          </cell>
          <cell r="D12">
            <v>107.8</v>
          </cell>
        </row>
        <row r="13">
          <cell r="B13">
            <v>12</v>
          </cell>
          <cell r="D13">
            <v>163.19999999999999</v>
          </cell>
        </row>
        <row r="14">
          <cell r="A14">
            <v>2006</v>
          </cell>
          <cell r="B14">
            <v>1</v>
          </cell>
          <cell r="D14">
            <v>48.1</v>
          </cell>
        </row>
        <row r="15">
          <cell r="B15">
            <v>2</v>
          </cell>
          <cell r="D15">
            <v>53.2</v>
          </cell>
        </row>
        <row r="16">
          <cell r="B16">
            <v>3</v>
          </cell>
          <cell r="D16">
            <v>70.8</v>
          </cell>
        </row>
        <row r="17">
          <cell r="B17">
            <v>4</v>
          </cell>
          <cell r="D17">
            <v>78.900000000000006</v>
          </cell>
        </row>
        <row r="18">
          <cell r="B18">
            <v>5</v>
          </cell>
          <cell r="D18">
            <v>105</v>
          </cell>
        </row>
        <row r="19">
          <cell r="B19">
            <v>6</v>
          </cell>
          <cell r="D19">
            <v>131</v>
          </cell>
        </row>
        <row r="20">
          <cell r="B20">
            <v>7</v>
          </cell>
          <cell r="D20">
            <v>115.7</v>
          </cell>
        </row>
        <row r="21">
          <cell r="B21">
            <v>8</v>
          </cell>
          <cell r="D21">
            <v>130.6</v>
          </cell>
        </row>
        <row r="22">
          <cell r="B22">
            <v>9</v>
          </cell>
          <cell r="D22">
            <v>154.9</v>
          </cell>
        </row>
        <row r="23">
          <cell r="B23">
            <v>10</v>
          </cell>
          <cell r="D23">
            <v>171</v>
          </cell>
        </row>
        <row r="24">
          <cell r="B24">
            <v>11</v>
          </cell>
          <cell r="D24">
            <v>135.19999999999999</v>
          </cell>
        </row>
        <row r="25">
          <cell r="B25">
            <v>12</v>
          </cell>
          <cell r="D25">
            <v>196.3</v>
          </cell>
        </row>
        <row r="26">
          <cell r="A26">
            <v>2007</v>
          </cell>
          <cell r="B26">
            <v>1</v>
          </cell>
          <cell r="D26">
            <v>74.2</v>
          </cell>
        </row>
        <row r="27">
          <cell r="B27">
            <v>2</v>
          </cell>
          <cell r="D27">
            <v>82</v>
          </cell>
        </row>
        <row r="28">
          <cell r="B28">
            <v>3</v>
          </cell>
          <cell r="D28">
            <v>98.7</v>
          </cell>
        </row>
        <row r="29">
          <cell r="B29">
            <v>4</v>
          </cell>
          <cell r="D29">
            <v>107.5</v>
          </cell>
        </row>
        <row r="30">
          <cell r="B30">
            <v>5</v>
          </cell>
          <cell r="D30">
            <v>121.1</v>
          </cell>
        </row>
        <row r="31">
          <cell r="B31">
            <v>6</v>
          </cell>
          <cell r="D31">
            <v>136.30000000000001</v>
          </cell>
        </row>
        <row r="32">
          <cell r="B32">
            <v>7</v>
          </cell>
          <cell r="D32">
            <v>137.6</v>
          </cell>
        </row>
        <row r="33">
          <cell r="B33">
            <v>8</v>
          </cell>
          <cell r="D33">
            <v>149.9</v>
          </cell>
        </row>
        <row r="34">
          <cell r="B34">
            <v>9</v>
          </cell>
          <cell r="D34">
            <v>156.9</v>
          </cell>
        </row>
        <row r="35">
          <cell r="B35">
            <v>10</v>
          </cell>
          <cell r="D35">
            <v>180.4</v>
          </cell>
        </row>
        <row r="36">
          <cell r="B36">
            <v>11</v>
          </cell>
          <cell r="D36">
            <v>151.5</v>
          </cell>
        </row>
        <row r="37">
          <cell r="B37">
            <v>12</v>
          </cell>
          <cell r="D37">
            <v>223.8</v>
          </cell>
        </row>
        <row r="38">
          <cell r="A38">
            <v>2008</v>
          </cell>
          <cell r="B38">
            <v>1</v>
          </cell>
          <cell r="D38">
            <v>80.5</v>
          </cell>
        </row>
        <row r="39">
          <cell r="B39">
            <v>2</v>
          </cell>
          <cell r="D39">
            <v>99.5</v>
          </cell>
        </row>
        <row r="40">
          <cell r="B40">
            <v>3</v>
          </cell>
          <cell r="D40">
            <v>115.3</v>
          </cell>
        </row>
        <row r="41">
          <cell r="B41">
            <v>4</v>
          </cell>
          <cell r="D41">
            <v>130</v>
          </cell>
        </row>
        <row r="42">
          <cell r="B42">
            <v>5</v>
          </cell>
          <cell r="D42">
            <v>140.4</v>
          </cell>
        </row>
        <row r="43">
          <cell r="B43">
            <v>6</v>
          </cell>
          <cell r="D43">
            <v>162.69999999999999</v>
          </cell>
        </row>
        <row r="44">
          <cell r="B44">
            <v>7</v>
          </cell>
          <cell r="D44">
            <v>156</v>
          </cell>
        </row>
        <row r="45">
          <cell r="B45">
            <v>8</v>
          </cell>
          <cell r="D45">
            <v>154.30000000000001</v>
          </cell>
        </row>
        <row r="46">
          <cell r="B46">
            <v>9</v>
          </cell>
          <cell r="D46">
            <v>171.9</v>
          </cell>
        </row>
        <row r="47">
          <cell r="B47">
            <v>10</v>
          </cell>
          <cell r="D47">
            <v>190.4</v>
          </cell>
        </row>
        <row r="48">
          <cell r="B48">
            <v>11</v>
          </cell>
          <cell r="D48">
            <v>152.1</v>
          </cell>
        </row>
        <row r="49">
          <cell r="B49">
            <v>12</v>
          </cell>
          <cell r="D49">
            <v>228.3</v>
          </cell>
        </row>
        <row r="50">
          <cell r="A50">
            <v>2009</v>
          </cell>
          <cell r="B50">
            <v>1</v>
          </cell>
          <cell r="D50">
            <v>121.63036257056015</v>
          </cell>
        </row>
        <row r="51">
          <cell r="B51">
            <v>2</v>
          </cell>
          <cell r="D51">
            <v>130.60536257056012</v>
          </cell>
        </row>
        <row r="52">
          <cell r="B52">
            <v>3</v>
          </cell>
          <cell r="D52">
            <v>144.83036257056014</v>
          </cell>
        </row>
        <row r="53">
          <cell r="B53">
            <v>4</v>
          </cell>
          <cell r="D53">
            <v>156.38036257056015</v>
          </cell>
        </row>
        <row r="54">
          <cell r="B54">
            <v>5</v>
          </cell>
          <cell r="D54">
            <v>172.83036257056011</v>
          </cell>
        </row>
        <row r="55">
          <cell r="B55">
            <v>6</v>
          </cell>
          <cell r="D55">
            <v>193.78036257056013</v>
          </cell>
        </row>
        <row r="56">
          <cell r="B56">
            <v>7</v>
          </cell>
          <cell r="D56">
            <v>187.78036257056013</v>
          </cell>
        </row>
        <row r="57">
          <cell r="B57">
            <v>8</v>
          </cell>
          <cell r="D57">
            <v>195.33036257056011</v>
          </cell>
        </row>
        <row r="58">
          <cell r="B58">
            <v>9</v>
          </cell>
          <cell r="D58">
            <v>210.65536257056016</v>
          </cell>
        </row>
        <row r="59">
          <cell r="B59">
            <v>10</v>
          </cell>
          <cell r="D59">
            <v>226.55536257056013</v>
          </cell>
        </row>
        <row r="60">
          <cell r="B60">
            <v>11</v>
          </cell>
          <cell r="D60">
            <v>194.83036257056014</v>
          </cell>
        </row>
        <row r="61">
          <cell r="B61">
            <v>12</v>
          </cell>
          <cell r="D61">
            <v>261.08036257056017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F19"/>
  <sheetViews>
    <sheetView zoomScale="85" zoomScaleNormal="85" workbookViewId="0">
      <pane xSplit="6" ySplit="16" topLeftCell="G17" activePane="bottomRight" state="frozen"/>
      <selection pane="topRight" activeCell="G1" sqref="G1"/>
      <selection pane="bottomLeft" activeCell="A17" sqref="A17"/>
      <selection pane="bottomRight" activeCell="F23" sqref="F23"/>
    </sheetView>
  </sheetViews>
  <sheetFormatPr defaultRowHeight="14.25"/>
  <cols>
    <col min="1" max="1" width="3" customWidth="1"/>
    <col min="2" max="2" width="8" customWidth="1"/>
  </cols>
  <sheetData>
    <row r="1" spans="2:6" ht="8.25" customHeight="1"/>
    <row r="2" spans="2:6" ht="15">
      <c r="B2" s="13" t="s">
        <v>2</v>
      </c>
      <c r="C2" s="13"/>
      <c r="D2" s="13"/>
      <c r="E2" s="13"/>
      <c r="F2" s="13"/>
    </row>
    <row r="3" spans="2:6" ht="4.5" customHeight="1">
      <c r="B3" s="2"/>
      <c r="C3" s="2"/>
      <c r="D3" s="2"/>
      <c r="E3" s="2"/>
      <c r="F3" s="2"/>
    </row>
    <row r="4" spans="2:6" ht="15">
      <c r="B4" s="3" t="s">
        <v>0</v>
      </c>
      <c r="C4" s="4">
        <v>2005</v>
      </c>
      <c r="D4" s="4">
        <f>C4+1</f>
        <v>2006</v>
      </c>
      <c r="E4" s="4">
        <f t="shared" ref="E4:F4" si="0">D4+1</f>
        <v>2007</v>
      </c>
      <c r="F4" s="4">
        <f t="shared" si="0"/>
        <v>2008</v>
      </c>
    </row>
    <row r="5" spans="2:6" ht="15">
      <c r="B5" s="5">
        <v>1</v>
      </c>
      <c r="C5" s="6">
        <v>51</v>
      </c>
      <c r="D5" s="7">
        <v>48.1</v>
      </c>
      <c r="E5" s="7">
        <v>74.2</v>
      </c>
      <c r="F5" s="7">
        <v>80.5</v>
      </c>
    </row>
    <row r="6" spans="2:6" ht="15">
      <c r="B6" s="5">
        <v>2</v>
      </c>
      <c r="C6" s="8">
        <v>55</v>
      </c>
      <c r="D6" s="9">
        <v>53.2</v>
      </c>
      <c r="E6" s="9">
        <v>82</v>
      </c>
      <c r="F6" s="9">
        <v>99.5</v>
      </c>
    </row>
    <row r="7" spans="2:6" ht="15">
      <c r="B7" s="5">
        <v>3</v>
      </c>
      <c r="C7" s="8">
        <v>61.8</v>
      </c>
      <c r="D7" s="9">
        <v>70.8</v>
      </c>
      <c r="E7" s="9">
        <v>98.7</v>
      </c>
      <c r="F7" s="9">
        <v>115.3</v>
      </c>
    </row>
    <row r="8" spans="2:6" ht="15">
      <c r="B8" s="5">
        <v>4</v>
      </c>
      <c r="C8" s="8">
        <v>76.400000000000006</v>
      </c>
      <c r="D8" s="9">
        <v>78.900000000000006</v>
      </c>
      <c r="E8" s="9">
        <v>107.5</v>
      </c>
      <c r="F8" s="9">
        <v>130</v>
      </c>
    </row>
    <row r="9" spans="2:6" ht="15">
      <c r="B9" s="5">
        <v>5</v>
      </c>
      <c r="C9" s="8">
        <v>92.1</v>
      </c>
      <c r="D9" s="9">
        <v>105</v>
      </c>
      <c r="E9" s="9">
        <v>121.1</v>
      </c>
      <c r="F9" s="9">
        <v>140.4</v>
      </c>
    </row>
    <row r="10" spans="2:6" ht="15">
      <c r="B10" s="5">
        <v>6</v>
      </c>
      <c r="C10" s="8">
        <v>112.4</v>
      </c>
      <c r="D10" s="9">
        <v>131</v>
      </c>
      <c r="E10" s="9">
        <v>136.30000000000001</v>
      </c>
      <c r="F10" s="9">
        <v>162.69999999999999</v>
      </c>
    </row>
    <row r="11" spans="2:6" ht="15">
      <c r="B11" s="5">
        <v>7</v>
      </c>
      <c r="C11" s="8">
        <v>109.1</v>
      </c>
      <c r="D11" s="9">
        <v>115.7</v>
      </c>
      <c r="E11" s="9">
        <v>137.6</v>
      </c>
      <c r="F11" s="9">
        <v>156</v>
      </c>
    </row>
    <row r="12" spans="2:6" ht="15">
      <c r="B12" s="5">
        <v>8</v>
      </c>
      <c r="C12" s="8">
        <v>113.8</v>
      </c>
      <c r="D12" s="9">
        <v>130.6</v>
      </c>
      <c r="E12" s="9">
        <v>149.9</v>
      </c>
      <c r="F12" s="9">
        <v>154.30000000000001</v>
      </c>
    </row>
    <row r="13" spans="2:6" ht="15">
      <c r="B13" s="5">
        <v>9</v>
      </c>
      <c r="C13" s="8">
        <v>126.2</v>
      </c>
      <c r="D13" s="9">
        <v>154.9</v>
      </c>
      <c r="E13" s="9">
        <v>156.9</v>
      </c>
      <c r="F13" s="9">
        <v>171.9</v>
      </c>
    </row>
    <row r="14" spans="2:6" ht="15">
      <c r="B14" s="5">
        <v>10</v>
      </c>
      <c r="C14" s="8">
        <v>131.69999999999999</v>
      </c>
      <c r="D14" s="9">
        <v>171</v>
      </c>
      <c r="E14" s="9">
        <v>180.4</v>
      </c>
      <c r="F14" s="9">
        <v>190.4</v>
      </c>
    </row>
    <row r="15" spans="2:6" ht="15">
      <c r="B15" s="5">
        <v>11</v>
      </c>
      <c r="C15" s="8">
        <v>107.8</v>
      </c>
      <c r="D15" s="9">
        <v>135.19999999999999</v>
      </c>
      <c r="E15" s="9">
        <v>151.5</v>
      </c>
      <c r="F15" s="9">
        <v>152.1</v>
      </c>
    </row>
    <row r="16" spans="2:6" ht="15">
      <c r="B16" s="10">
        <v>12</v>
      </c>
      <c r="C16" s="11">
        <v>163.19999999999999</v>
      </c>
      <c r="D16" s="12">
        <v>196.3</v>
      </c>
      <c r="E16" s="12">
        <v>223.8</v>
      </c>
      <c r="F16" s="12">
        <v>228.3</v>
      </c>
    </row>
    <row r="17" spans="2:2" ht="14.25" customHeight="1"/>
    <row r="18" spans="2:2" ht="14.25" customHeight="1"/>
    <row r="19" spans="2:2">
      <c r="B19" s="1"/>
    </row>
  </sheetData>
  <mergeCells count="1">
    <mergeCell ref="B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9"/>
  <sheetViews>
    <sheetView workbookViewId="0">
      <selection activeCell="F5" sqref="F5"/>
    </sheetView>
  </sheetViews>
  <sheetFormatPr defaultRowHeight="15"/>
  <cols>
    <col min="1" max="2" width="9" style="2"/>
    <col min="3" max="3" width="16.5" style="2" bestFit="1" customWidth="1"/>
    <col min="4" max="16384" width="9" style="2"/>
  </cols>
  <sheetData>
    <row r="1" spans="1:3">
      <c r="B1" s="3" t="s">
        <v>0</v>
      </c>
      <c r="C1" s="4" t="s">
        <v>1</v>
      </c>
    </row>
    <row r="2" spans="1:3">
      <c r="A2" s="14">
        <v>2005</v>
      </c>
      <c r="B2" s="5">
        <v>1</v>
      </c>
      <c r="C2" s="6">
        <v>51</v>
      </c>
    </row>
    <row r="3" spans="1:3">
      <c r="A3" s="15"/>
      <c r="B3" s="5">
        <v>2</v>
      </c>
      <c r="C3" s="8">
        <v>55</v>
      </c>
    </row>
    <row r="4" spans="1:3">
      <c r="A4" s="15"/>
      <c r="B4" s="5">
        <v>3</v>
      </c>
      <c r="C4" s="8">
        <v>61.8</v>
      </c>
    </row>
    <row r="5" spans="1:3">
      <c r="A5" s="15"/>
      <c r="B5" s="5">
        <v>4</v>
      </c>
      <c r="C5" s="8">
        <v>76.400000000000006</v>
      </c>
    </row>
    <row r="6" spans="1:3">
      <c r="A6" s="15"/>
      <c r="B6" s="5">
        <v>5</v>
      </c>
      <c r="C6" s="8">
        <v>92.1</v>
      </c>
    </row>
    <row r="7" spans="1:3">
      <c r="A7" s="15"/>
      <c r="B7" s="5">
        <v>6</v>
      </c>
      <c r="C7" s="8">
        <v>112.4</v>
      </c>
    </row>
    <row r="8" spans="1:3">
      <c r="A8" s="15"/>
      <c r="B8" s="5">
        <v>7</v>
      </c>
      <c r="C8" s="8">
        <v>109.1</v>
      </c>
    </row>
    <row r="9" spans="1:3">
      <c r="A9" s="15"/>
      <c r="B9" s="5">
        <v>8</v>
      </c>
      <c r="C9" s="8">
        <v>113.8</v>
      </c>
    </row>
    <row r="10" spans="1:3">
      <c r="A10" s="15"/>
      <c r="B10" s="5">
        <v>9</v>
      </c>
      <c r="C10" s="8">
        <v>126.2</v>
      </c>
    </row>
    <row r="11" spans="1:3">
      <c r="A11" s="15"/>
      <c r="B11" s="5">
        <v>10</v>
      </c>
      <c r="C11" s="8">
        <v>131.69999999999999</v>
      </c>
    </row>
    <row r="12" spans="1:3">
      <c r="A12" s="15"/>
      <c r="B12" s="5">
        <v>11</v>
      </c>
      <c r="C12" s="8">
        <v>107.8</v>
      </c>
    </row>
    <row r="13" spans="1:3">
      <c r="A13" s="16"/>
      <c r="B13" s="10">
        <v>12</v>
      </c>
      <c r="C13" s="11">
        <v>163.19999999999999</v>
      </c>
    </row>
    <row r="14" spans="1:3">
      <c r="A14" s="14">
        <v>2006</v>
      </c>
      <c r="B14" s="5">
        <v>1</v>
      </c>
      <c r="C14" s="7">
        <v>48.1</v>
      </c>
    </row>
    <row r="15" spans="1:3">
      <c r="A15" s="15"/>
      <c r="B15" s="5">
        <v>2</v>
      </c>
      <c r="C15" s="9">
        <v>53.2</v>
      </c>
    </row>
    <row r="16" spans="1:3">
      <c r="A16" s="15"/>
      <c r="B16" s="5">
        <v>3</v>
      </c>
      <c r="C16" s="9">
        <v>70.8</v>
      </c>
    </row>
    <row r="17" spans="1:3">
      <c r="A17" s="15"/>
      <c r="B17" s="5">
        <v>4</v>
      </c>
      <c r="C17" s="9">
        <v>78.900000000000006</v>
      </c>
    </row>
    <row r="18" spans="1:3">
      <c r="A18" s="15"/>
      <c r="B18" s="5">
        <v>5</v>
      </c>
      <c r="C18" s="9">
        <v>105</v>
      </c>
    </row>
    <row r="19" spans="1:3">
      <c r="A19" s="15"/>
      <c r="B19" s="5">
        <v>6</v>
      </c>
      <c r="C19" s="9">
        <v>131</v>
      </c>
    </row>
    <row r="20" spans="1:3">
      <c r="A20" s="15"/>
      <c r="B20" s="5">
        <v>7</v>
      </c>
      <c r="C20" s="9">
        <v>115.7</v>
      </c>
    </row>
    <row r="21" spans="1:3">
      <c r="A21" s="15"/>
      <c r="B21" s="5">
        <v>8</v>
      </c>
      <c r="C21" s="9">
        <v>130.6</v>
      </c>
    </row>
    <row r="22" spans="1:3">
      <c r="A22" s="15"/>
      <c r="B22" s="5">
        <v>9</v>
      </c>
      <c r="C22" s="9">
        <v>154.9</v>
      </c>
    </row>
    <row r="23" spans="1:3">
      <c r="A23" s="15"/>
      <c r="B23" s="5">
        <v>10</v>
      </c>
      <c r="C23" s="9">
        <v>171</v>
      </c>
    </row>
    <row r="24" spans="1:3">
      <c r="A24" s="15"/>
      <c r="B24" s="5">
        <v>11</v>
      </c>
      <c r="C24" s="9">
        <v>135.19999999999999</v>
      </c>
    </row>
    <row r="25" spans="1:3">
      <c r="A25" s="16"/>
      <c r="B25" s="10">
        <v>12</v>
      </c>
      <c r="C25" s="12">
        <v>196.3</v>
      </c>
    </row>
    <row r="26" spans="1:3">
      <c r="A26" s="14">
        <v>2007</v>
      </c>
      <c r="B26" s="5">
        <v>1</v>
      </c>
      <c r="C26" s="7">
        <v>74.2</v>
      </c>
    </row>
    <row r="27" spans="1:3">
      <c r="A27" s="15"/>
      <c r="B27" s="5">
        <v>2</v>
      </c>
      <c r="C27" s="9">
        <v>82</v>
      </c>
    </row>
    <row r="28" spans="1:3">
      <c r="A28" s="15"/>
      <c r="B28" s="5">
        <v>3</v>
      </c>
      <c r="C28" s="9">
        <v>98.7</v>
      </c>
    </row>
    <row r="29" spans="1:3">
      <c r="A29" s="15"/>
      <c r="B29" s="5">
        <v>4</v>
      </c>
      <c r="C29" s="9">
        <v>107.5</v>
      </c>
    </row>
    <row r="30" spans="1:3">
      <c r="A30" s="15"/>
      <c r="B30" s="5">
        <v>5</v>
      </c>
      <c r="C30" s="9">
        <v>121.1</v>
      </c>
    </row>
    <row r="31" spans="1:3">
      <c r="A31" s="15"/>
      <c r="B31" s="5">
        <v>6</v>
      </c>
      <c r="C31" s="9">
        <v>136.30000000000001</v>
      </c>
    </row>
    <row r="32" spans="1:3">
      <c r="A32" s="15"/>
      <c r="B32" s="5">
        <v>7</v>
      </c>
      <c r="C32" s="9">
        <v>137.6</v>
      </c>
    </row>
    <row r="33" spans="1:3">
      <c r="A33" s="15"/>
      <c r="B33" s="5">
        <v>8</v>
      </c>
      <c r="C33" s="9">
        <v>149.9</v>
      </c>
    </row>
    <row r="34" spans="1:3">
      <c r="A34" s="15"/>
      <c r="B34" s="5">
        <v>9</v>
      </c>
      <c r="C34" s="9">
        <v>156.9</v>
      </c>
    </row>
    <row r="35" spans="1:3">
      <c r="A35" s="15"/>
      <c r="B35" s="5">
        <v>10</v>
      </c>
      <c r="C35" s="9">
        <v>180.4</v>
      </c>
    </row>
    <row r="36" spans="1:3">
      <c r="A36" s="15"/>
      <c r="B36" s="5">
        <v>11</v>
      </c>
      <c r="C36" s="9">
        <v>151.5</v>
      </c>
    </row>
    <row r="37" spans="1:3">
      <c r="A37" s="16"/>
      <c r="B37" s="10">
        <v>12</v>
      </c>
      <c r="C37" s="12">
        <v>223.8</v>
      </c>
    </row>
    <row r="38" spans="1:3">
      <c r="A38" s="14">
        <v>2008</v>
      </c>
      <c r="B38" s="5">
        <v>1</v>
      </c>
      <c r="C38" s="7">
        <v>80.5</v>
      </c>
    </row>
    <row r="39" spans="1:3">
      <c r="A39" s="15"/>
      <c r="B39" s="5">
        <v>2</v>
      </c>
      <c r="C39" s="9">
        <v>99.5</v>
      </c>
    </row>
    <row r="40" spans="1:3">
      <c r="A40" s="15"/>
      <c r="B40" s="5">
        <v>3</v>
      </c>
      <c r="C40" s="9">
        <v>115.3</v>
      </c>
    </row>
    <row r="41" spans="1:3">
      <c r="A41" s="15"/>
      <c r="B41" s="5">
        <v>4</v>
      </c>
      <c r="C41" s="9">
        <v>130</v>
      </c>
    </row>
    <row r="42" spans="1:3">
      <c r="A42" s="15"/>
      <c r="B42" s="5">
        <v>5</v>
      </c>
      <c r="C42" s="9">
        <v>140.4</v>
      </c>
    </row>
    <row r="43" spans="1:3">
      <c r="A43" s="15"/>
      <c r="B43" s="5">
        <v>6</v>
      </c>
      <c r="C43" s="9">
        <v>162.69999999999999</v>
      </c>
    </row>
    <row r="44" spans="1:3">
      <c r="A44" s="15"/>
      <c r="B44" s="5">
        <v>7</v>
      </c>
      <c r="C44" s="9">
        <v>156</v>
      </c>
    </row>
    <row r="45" spans="1:3">
      <c r="A45" s="15"/>
      <c r="B45" s="5">
        <v>8</v>
      </c>
      <c r="C45" s="9">
        <v>154.30000000000001</v>
      </c>
    </row>
    <row r="46" spans="1:3">
      <c r="A46" s="15"/>
      <c r="B46" s="5">
        <v>9</v>
      </c>
      <c r="C46" s="9">
        <v>171.9</v>
      </c>
    </row>
    <row r="47" spans="1:3">
      <c r="A47" s="15"/>
      <c r="B47" s="5">
        <v>10</v>
      </c>
      <c r="C47" s="9">
        <v>190.4</v>
      </c>
    </row>
    <row r="48" spans="1:3">
      <c r="A48" s="15"/>
      <c r="B48" s="5">
        <v>11</v>
      </c>
      <c r="C48" s="9">
        <v>152.1</v>
      </c>
    </row>
    <row r="49" spans="1:3">
      <c r="A49" s="16"/>
      <c r="B49" s="10">
        <v>12</v>
      </c>
      <c r="C49" s="12">
        <v>228.3</v>
      </c>
    </row>
  </sheetData>
  <mergeCells count="4">
    <mergeCell ref="A2:A13"/>
    <mergeCell ref="A14:A25"/>
    <mergeCell ref="A26:A37"/>
    <mergeCell ref="A38:A4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61"/>
  <sheetViews>
    <sheetView zoomScaleNormal="100" workbookViewId="0">
      <pane xSplit="1" ySplit="1" topLeftCell="B47" activePane="bottomRight" state="frozen"/>
      <selection pane="topRight" activeCell="B1" sqref="B1"/>
      <selection pane="bottomLeft" activeCell="A2" sqref="A2"/>
      <selection pane="bottomRight" activeCell="E69" sqref="E69"/>
    </sheetView>
  </sheetViews>
  <sheetFormatPr defaultRowHeight="15.75"/>
  <cols>
    <col min="1" max="1" width="9" style="25"/>
    <col min="2" max="3" width="9" style="2"/>
    <col min="4" max="4" width="8.625" style="2" bestFit="1" customWidth="1"/>
    <col min="5" max="5" width="12.375" style="2" customWidth="1"/>
    <col min="6" max="6" width="15.5" style="2" customWidth="1"/>
    <col min="7" max="16384" width="9" style="2"/>
  </cols>
  <sheetData>
    <row r="1" spans="1:6" ht="36" customHeight="1">
      <c r="A1" s="17" t="s">
        <v>3</v>
      </c>
      <c r="B1" s="17" t="s">
        <v>4</v>
      </c>
      <c r="C1" s="17" t="s">
        <v>5</v>
      </c>
      <c r="D1" s="18" t="s">
        <v>1</v>
      </c>
      <c r="E1" s="18" t="s">
        <v>6</v>
      </c>
      <c r="F1" s="18" t="s">
        <v>7</v>
      </c>
    </row>
    <row r="2" spans="1:6" ht="15">
      <c r="A2" s="19">
        <v>2005</v>
      </c>
      <c r="B2" s="5">
        <v>1</v>
      </c>
      <c r="C2" s="5">
        <v>1</v>
      </c>
      <c r="D2" s="6">
        <v>51</v>
      </c>
      <c r="E2" s="6">
        <f>FORECAST(C2,$D$2:$D$49,$C$2:$C$49)</f>
        <v>79.269132653061206</v>
      </c>
      <c r="F2" s="6">
        <f>D2-E2</f>
        <v>-28.269132653061206</v>
      </c>
    </row>
    <row r="3" spans="1:6" ht="15">
      <c r="A3" s="20"/>
      <c r="B3" s="5">
        <v>2</v>
      </c>
      <c r="C3" s="5">
        <f>C2+1</f>
        <v>2</v>
      </c>
      <c r="D3" s="8">
        <v>55</v>
      </c>
      <c r="E3" s="8">
        <f t="shared" ref="E3:E61" si="0">FORECAST(C3,$D$2:$D$49,$C$2:$C$49)</f>
        <v>81.208478072079885</v>
      </c>
      <c r="F3" s="8">
        <f t="shared" ref="F3:F49" si="1">D3-E3</f>
        <v>-26.208478072079885</v>
      </c>
    </row>
    <row r="4" spans="1:6" ht="15">
      <c r="A4" s="20"/>
      <c r="B4" s="5">
        <v>3</v>
      </c>
      <c r="C4" s="5">
        <f t="shared" ref="C4:C61" si="2">C3+1</f>
        <v>3</v>
      </c>
      <c r="D4" s="8">
        <v>61.8</v>
      </c>
      <c r="E4" s="8">
        <f t="shared" si="0"/>
        <v>83.147823491098549</v>
      </c>
      <c r="F4" s="8">
        <f t="shared" si="1"/>
        <v>-21.347823491098552</v>
      </c>
    </row>
    <row r="5" spans="1:6" ht="15">
      <c r="A5" s="20"/>
      <c r="B5" s="5">
        <v>4</v>
      </c>
      <c r="C5" s="5">
        <f t="shared" si="2"/>
        <v>4</v>
      </c>
      <c r="D5" s="8">
        <v>76.400000000000006</v>
      </c>
      <c r="E5" s="8">
        <f t="shared" si="0"/>
        <v>85.087168910117228</v>
      </c>
      <c r="F5" s="8">
        <f t="shared" si="1"/>
        <v>-8.6871689101172223</v>
      </c>
    </row>
    <row r="6" spans="1:6" ht="15">
      <c r="A6" s="20"/>
      <c r="B6" s="5">
        <v>5</v>
      </c>
      <c r="C6" s="5">
        <f t="shared" si="2"/>
        <v>5</v>
      </c>
      <c r="D6" s="8">
        <v>92.1</v>
      </c>
      <c r="E6" s="8">
        <f t="shared" si="0"/>
        <v>87.026514329135892</v>
      </c>
      <c r="F6" s="8">
        <f t="shared" si="1"/>
        <v>5.0734856708641018</v>
      </c>
    </row>
    <row r="7" spans="1:6" ht="15">
      <c r="A7" s="20"/>
      <c r="B7" s="5">
        <v>6</v>
      </c>
      <c r="C7" s="5">
        <f t="shared" si="2"/>
        <v>6</v>
      </c>
      <c r="D7" s="8">
        <v>112.4</v>
      </c>
      <c r="E7" s="8">
        <f t="shared" si="0"/>
        <v>88.965859748154571</v>
      </c>
      <c r="F7" s="8">
        <f t="shared" si="1"/>
        <v>23.434140251845434</v>
      </c>
    </row>
    <row r="8" spans="1:6" ht="15">
      <c r="A8" s="20"/>
      <c r="B8" s="5">
        <v>7</v>
      </c>
      <c r="C8" s="5">
        <f t="shared" si="2"/>
        <v>7</v>
      </c>
      <c r="D8" s="8">
        <v>109.1</v>
      </c>
      <c r="E8" s="8">
        <f t="shared" si="0"/>
        <v>90.905205167173236</v>
      </c>
      <c r="F8" s="8">
        <f t="shared" si="1"/>
        <v>18.194794832826759</v>
      </c>
    </row>
    <row r="9" spans="1:6" ht="15">
      <c r="A9" s="20"/>
      <c r="B9" s="5">
        <v>8</v>
      </c>
      <c r="C9" s="5">
        <f t="shared" si="2"/>
        <v>8</v>
      </c>
      <c r="D9" s="8">
        <v>113.8</v>
      </c>
      <c r="E9" s="8">
        <f t="shared" si="0"/>
        <v>92.844550586191914</v>
      </c>
      <c r="F9" s="8">
        <f t="shared" si="1"/>
        <v>20.955449413808083</v>
      </c>
    </row>
    <row r="10" spans="1:6" ht="15">
      <c r="A10" s="20"/>
      <c r="B10" s="5">
        <v>9</v>
      </c>
      <c r="C10" s="5">
        <f t="shared" si="2"/>
        <v>9</v>
      </c>
      <c r="D10" s="8">
        <v>126.2</v>
      </c>
      <c r="E10" s="8">
        <f t="shared" si="0"/>
        <v>94.783896005210579</v>
      </c>
      <c r="F10" s="8">
        <f t="shared" si="1"/>
        <v>31.416103994789424</v>
      </c>
    </row>
    <row r="11" spans="1:6" ht="15">
      <c r="A11" s="20"/>
      <c r="B11" s="5">
        <v>10</v>
      </c>
      <c r="C11" s="5">
        <f t="shared" si="2"/>
        <v>10</v>
      </c>
      <c r="D11" s="8">
        <v>131.69999999999999</v>
      </c>
      <c r="E11" s="8">
        <f t="shared" si="0"/>
        <v>96.723241424229258</v>
      </c>
      <c r="F11" s="8">
        <f t="shared" si="1"/>
        <v>34.976758575770731</v>
      </c>
    </row>
    <row r="12" spans="1:6" ht="15">
      <c r="A12" s="20"/>
      <c r="B12" s="5">
        <v>11</v>
      </c>
      <c r="C12" s="5">
        <f t="shared" si="2"/>
        <v>11</v>
      </c>
      <c r="D12" s="8">
        <v>107.8</v>
      </c>
      <c r="E12" s="8">
        <f t="shared" si="0"/>
        <v>98.662586843247922</v>
      </c>
      <c r="F12" s="8">
        <f t="shared" si="1"/>
        <v>9.1374131567520749</v>
      </c>
    </row>
    <row r="13" spans="1:6" ht="15">
      <c r="A13" s="21"/>
      <c r="B13" s="10">
        <v>12</v>
      </c>
      <c r="C13" s="10">
        <f t="shared" si="2"/>
        <v>12</v>
      </c>
      <c r="D13" s="11">
        <v>163.19999999999999</v>
      </c>
      <c r="E13" s="11">
        <f t="shared" si="0"/>
        <v>100.60193226226659</v>
      </c>
      <c r="F13" s="11">
        <f t="shared" si="1"/>
        <v>62.598067737733402</v>
      </c>
    </row>
    <row r="14" spans="1:6" ht="15">
      <c r="A14" s="19">
        <v>2006</v>
      </c>
      <c r="B14" s="5">
        <v>1</v>
      </c>
      <c r="C14" s="5">
        <f t="shared" si="2"/>
        <v>13</v>
      </c>
      <c r="D14" s="7">
        <v>48.1</v>
      </c>
      <c r="E14" s="7">
        <f t="shared" si="0"/>
        <v>102.54127768128527</v>
      </c>
      <c r="F14" s="7">
        <f t="shared" si="1"/>
        <v>-54.441277681285264</v>
      </c>
    </row>
    <row r="15" spans="1:6" ht="15">
      <c r="A15" s="20"/>
      <c r="B15" s="5">
        <v>2</v>
      </c>
      <c r="C15" s="5">
        <f t="shared" si="2"/>
        <v>14</v>
      </c>
      <c r="D15" s="9">
        <v>53.2</v>
      </c>
      <c r="E15" s="9">
        <f t="shared" si="0"/>
        <v>104.48062310030394</v>
      </c>
      <c r="F15" s="9">
        <f t="shared" si="1"/>
        <v>-51.280623100303941</v>
      </c>
    </row>
    <row r="16" spans="1:6" ht="15">
      <c r="A16" s="20"/>
      <c r="B16" s="5">
        <v>3</v>
      </c>
      <c r="C16" s="5">
        <f t="shared" si="2"/>
        <v>15</v>
      </c>
      <c r="D16" s="9">
        <v>70.8</v>
      </c>
      <c r="E16" s="9">
        <f t="shared" si="0"/>
        <v>106.41996851932261</v>
      </c>
      <c r="F16" s="9">
        <f t="shared" si="1"/>
        <v>-35.619968519322612</v>
      </c>
    </row>
    <row r="17" spans="1:6" ht="15">
      <c r="A17" s="20"/>
      <c r="B17" s="5">
        <v>4</v>
      </c>
      <c r="C17" s="5">
        <f t="shared" si="2"/>
        <v>16</v>
      </c>
      <c r="D17" s="9">
        <v>78.900000000000006</v>
      </c>
      <c r="E17" s="9">
        <f t="shared" si="0"/>
        <v>108.35931393834127</v>
      </c>
      <c r="F17" s="9">
        <f t="shared" si="1"/>
        <v>-29.459313938341268</v>
      </c>
    </row>
    <row r="18" spans="1:6" ht="15">
      <c r="A18" s="20"/>
      <c r="B18" s="5">
        <v>5</v>
      </c>
      <c r="C18" s="5">
        <f t="shared" si="2"/>
        <v>17</v>
      </c>
      <c r="D18" s="9">
        <v>105</v>
      </c>
      <c r="E18" s="9">
        <f t="shared" si="0"/>
        <v>110.29865935735995</v>
      </c>
      <c r="F18" s="9">
        <f t="shared" si="1"/>
        <v>-5.2986593573599521</v>
      </c>
    </row>
    <row r="19" spans="1:6" ht="15">
      <c r="A19" s="20"/>
      <c r="B19" s="5">
        <v>6</v>
      </c>
      <c r="C19" s="5">
        <f t="shared" si="2"/>
        <v>18</v>
      </c>
      <c r="D19" s="9">
        <v>131</v>
      </c>
      <c r="E19" s="9">
        <f t="shared" si="0"/>
        <v>112.23800477637863</v>
      </c>
      <c r="F19" s="9">
        <f t="shared" si="1"/>
        <v>18.761995223621369</v>
      </c>
    </row>
    <row r="20" spans="1:6" ht="15">
      <c r="A20" s="20"/>
      <c r="B20" s="5">
        <v>7</v>
      </c>
      <c r="C20" s="5">
        <f t="shared" si="2"/>
        <v>19</v>
      </c>
      <c r="D20" s="9">
        <v>115.7</v>
      </c>
      <c r="E20" s="9">
        <f t="shared" si="0"/>
        <v>114.1773501953973</v>
      </c>
      <c r="F20" s="9">
        <f t="shared" si="1"/>
        <v>1.5226498046027075</v>
      </c>
    </row>
    <row r="21" spans="1:6" ht="15">
      <c r="A21" s="20"/>
      <c r="B21" s="5">
        <v>8</v>
      </c>
      <c r="C21" s="5">
        <f t="shared" si="2"/>
        <v>20</v>
      </c>
      <c r="D21" s="9">
        <v>130.6</v>
      </c>
      <c r="E21" s="9">
        <f t="shared" si="0"/>
        <v>116.11669561441596</v>
      </c>
      <c r="F21" s="9">
        <f t="shared" si="1"/>
        <v>14.483304385584034</v>
      </c>
    </row>
    <row r="22" spans="1:6" ht="15">
      <c r="A22" s="20"/>
      <c r="B22" s="5">
        <v>9</v>
      </c>
      <c r="C22" s="5">
        <f t="shared" si="2"/>
        <v>21</v>
      </c>
      <c r="D22" s="9">
        <v>154.9</v>
      </c>
      <c r="E22" s="9">
        <f t="shared" si="0"/>
        <v>118.05604103343464</v>
      </c>
      <c r="F22" s="9">
        <f t="shared" si="1"/>
        <v>36.843958966565367</v>
      </c>
    </row>
    <row r="23" spans="1:6" ht="15">
      <c r="A23" s="20"/>
      <c r="B23" s="5">
        <v>10</v>
      </c>
      <c r="C23" s="5">
        <f t="shared" si="2"/>
        <v>22</v>
      </c>
      <c r="D23" s="9">
        <v>171</v>
      </c>
      <c r="E23" s="9">
        <f t="shared" si="0"/>
        <v>119.99538645245332</v>
      </c>
      <c r="F23" s="9">
        <f t="shared" si="1"/>
        <v>51.004613547546683</v>
      </c>
    </row>
    <row r="24" spans="1:6" ht="15">
      <c r="A24" s="20"/>
      <c r="B24" s="5">
        <v>11</v>
      </c>
      <c r="C24" s="5">
        <f t="shared" si="2"/>
        <v>23</v>
      </c>
      <c r="D24" s="9">
        <v>135.19999999999999</v>
      </c>
      <c r="E24" s="9">
        <f t="shared" si="0"/>
        <v>121.93473187147198</v>
      </c>
      <c r="F24" s="9">
        <f t="shared" si="1"/>
        <v>13.265268128528007</v>
      </c>
    </row>
    <row r="25" spans="1:6" ht="15">
      <c r="A25" s="21"/>
      <c r="B25" s="10">
        <v>12</v>
      </c>
      <c r="C25" s="10">
        <f t="shared" si="2"/>
        <v>24</v>
      </c>
      <c r="D25" s="12">
        <v>196.3</v>
      </c>
      <c r="E25" s="12">
        <f t="shared" si="0"/>
        <v>123.87407729049065</v>
      </c>
      <c r="F25" s="12">
        <f t="shared" si="1"/>
        <v>72.425922709509365</v>
      </c>
    </row>
    <row r="26" spans="1:6" ht="15">
      <c r="A26" s="19">
        <v>2007</v>
      </c>
      <c r="B26" s="5">
        <v>1</v>
      </c>
      <c r="C26" s="5">
        <f t="shared" si="2"/>
        <v>25</v>
      </c>
      <c r="D26" s="7">
        <v>74.2</v>
      </c>
      <c r="E26" s="7">
        <f t="shared" si="0"/>
        <v>125.81342270950933</v>
      </c>
      <c r="F26" s="7">
        <f t="shared" si="1"/>
        <v>-51.613422709509322</v>
      </c>
    </row>
    <row r="27" spans="1:6" ht="15">
      <c r="A27" s="20"/>
      <c r="B27" s="5">
        <v>2</v>
      </c>
      <c r="C27" s="5">
        <f t="shared" si="2"/>
        <v>26</v>
      </c>
      <c r="D27" s="9">
        <v>82</v>
      </c>
      <c r="E27" s="9">
        <f t="shared" si="0"/>
        <v>127.75276812852799</v>
      </c>
      <c r="F27" s="9">
        <f t="shared" si="1"/>
        <v>-45.75276812852799</v>
      </c>
    </row>
    <row r="28" spans="1:6" ht="15">
      <c r="A28" s="20"/>
      <c r="B28" s="5">
        <v>3</v>
      </c>
      <c r="C28" s="5">
        <f t="shared" si="2"/>
        <v>27</v>
      </c>
      <c r="D28" s="9">
        <v>98.7</v>
      </c>
      <c r="E28" s="9">
        <f t="shared" si="0"/>
        <v>129.69211354754665</v>
      </c>
      <c r="F28" s="9">
        <f t="shared" si="1"/>
        <v>-30.992113547546651</v>
      </c>
    </row>
    <row r="29" spans="1:6" ht="15">
      <c r="A29" s="20"/>
      <c r="B29" s="5">
        <v>4</v>
      </c>
      <c r="C29" s="5">
        <f t="shared" si="2"/>
        <v>28</v>
      </c>
      <c r="D29" s="9">
        <v>107.5</v>
      </c>
      <c r="E29" s="9">
        <f t="shared" si="0"/>
        <v>131.63145896656533</v>
      </c>
      <c r="F29" s="9">
        <f t="shared" si="1"/>
        <v>-24.131458966565333</v>
      </c>
    </row>
    <row r="30" spans="1:6" ht="15">
      <c r="A30" s="20"/>
      <c r="B30" s="5">
        <v>5</v>
      </c>
      <c r="C30" s="5">
        <f t="shared" si="2"/>
        <v>29</v>
      </c>
      <c r="D30" s="9">
        <v>121.1</v>
      </c>
      <c r="E30" s="9">
        <f t="shared" si="0"/>
        <v>133.57080438558401</v>
      </c>
      <c r="F30" s="9">
        <f t="shared" si="1"/>
        <v>-12.470804385584017</v>
      </c>
    </row>
    <row r="31" spans="1:6" ht="15">
      <c r="A31" s="20"/>
      <c r="B31" s="5">
        <v>6</v>
      </c>
      <c r="C31" s="5">
        <f t="shared" si="2"/>
        <v>30</v>
      </c>
      <c r="D31" s="9">
        <v>136.30000000000001</v>
      </c>
      <c r="E31" s="9">
        <f t="shared" si="0"/>
        <v>135.51014980460269</v>
      </c>
      <c r="F31" s="9">
        <f t="shared" si="1"/>
        <v>0.78985019539732093</v>
      </c>
    </row>
    <row r="32" spans="1:6" ht="15">
      <c r="A32" s="20"/>
      <c r="B32" s="5">
        <v>7</v>
      </c>
      <c r="C32" s="5">
        <f t="shared" si="2"/>
        <v>31</v>
      </c>
      <c r="D32" s="9">
        <v>137.6</v>
      </c>
      <c r="E32" s="9">
        <f t="shared" si="0"/>
        <v>137.44949522362134</v>
      </c>
      <c r="F32" s="9">
        <f t="shared" si="1"/>
        <v>0.15050477637865356</v>
      </c>
    </row>
    <row r="33" spans="1:6" ht="15">
      <c r="A33" s="20"/>
      <c r="B33" s="5">
        <v>8</v>
      </c>
      <c r="C33" s="5">
        <f t="shared" si="2"/>
        <v>32</v>
      </c>
      <c r="D33" s="9">
        <v>149.9</v>
      </c>
      <c r="E33" s="9">
        <f t="shared" si="0"/>
        <v>139.38884064264002</v>
      </c>
      <c r="F33" s="9">
        <f t="shared" si="1"/>
        <v>10.511159357359986</v>
      </c>
    </row>
    <row r="34" spans="1:6" ht="15">
      <c r="A34" s="20"/>
      <c r="B34" s="5">
        <v>9</v>
      </c>
      <c r="C34" s="5">
        <f t="shared" si="2"/>
        <v>33</v>
      </c>
      <c r="D34" s="9">
        <v>156.9</v>
      </c>
      <c r="E34" s="9">
        <f t="shared" si="0"/>
        <v>141.3281860616587</v>
      </c>
      <c r="F34" s="9">
        <f t="shared" si="1"/>
        <v>15.571813938341307</v>
      </c>
    </row>
    <row r="35" spans="1:6" ht="15">
      <c r="A35" s="20"/>
      <c r="B35" s="5">
        <v>10</v>
      </c>
      <c r="C35" s="5">
        <f t="shared" si="2"/>
        <v>34</v>
      </c>
      <c r="D35" s="9">
        <v>180.4</v>
      </c>
      <c r="E35" s="9">
        <f t="shared" si="0"/>
        <v>143.26753148067735</v>
      </c>
      <c r="F35" s="9">
        <f t="shared" si="1"/>
        <v>37.132468519322657</v>
      </c>
    </row>
    <row r="36" spans="1:6" ht="15">
      <c r="A36" s="20"/>
      <c r="B36" s="5">
        <v>11</v>
      </c>
      <c r="C36" s="5">
        <f t="shared" si="2"/>
        <v>35</v>
      </c>
      <c r="D36" s="9">
        <v>151.5</v>
      </c>
      <c r="E36" s="9">
        <f t="shared" si="0"/>
        <v>145.20687689969603</v>
      </c>
      <c r="F36" s="9">
        <f t="shared" si="1"/>
        <v>6.2931231003039727</v>
      </c>
    </row>
    <row r="37" spans="1:6" ht="15">
      <c r="A37" s="21"/>
      <c r="B37" s="10">
        <v>12</v>
      </c>
      <c r="C37" s="10">
        <f t="shared" si="2"/>
        <v>36</v>
      </c>
      <c r="D37" s="12">
        <v>223.8</v>
      </c>
      <c r="E37" s="12">
        <f t="shared" si="0"/>
        <v>147.14622231871471</v>
      </c>
      <c r="F37" s="12">
        <f t="shared" si="1"/>
        <v>76.653777681285305</v>
      </c>
    </row>
    <row r="38" spans="1:6" ht="15">
      <c r="A38" s="19">
        <v>2008</v>
      </c>
      <c r="B38" s="5">
        <v>1</v>
      </c>
      <c r="C38" s="5">
        <f t="shared" si="2"/>
        <v>37</v>
      </c>
      <c r="D38" s="7">
        <v>80.5</v>
      </c>
      <c r="E38" s="7">
        <f t="shared" si="0"/>
        <v>149.08556773773336</v>
      </c>
      <c r="F38" s="7">
        <f t="shared" si="1"/>
        <v>-68.585567737733356</v>
      </c>
    </row>
    <row r="39" spans="1:6" ht="15">
      <c r="A39" s="20"/>
      <c r="B39" s="5">
        <v>2</v>
      </c>
      <c r="C39" s="5">
        <f t="shared" si="2"/>
        <v>38</v>
      </c>
      <c r="D39" s="9">
        <v>99.5</v>
      </c>
      <c r="E39" s="9">
        <f t="shared" si="0"/>
        <v>151.02491315675206</v>
      </c>
      <c r="F39" s="9">
        <f t="shared" si="1"/>
        <v>-51.524913156752064</v>
      </c>
    </row>
    <row r="40" spans="1:6" ht="15">
      <c r="A40" s="20"/>
      <c r="B40" s="5">
        <v>3</v>
      </c>
      <c r="C40" s="5">
        <f t="shared" si="2"/>
        <v>39</v>
      </c>
      <c r="D40" s="9">
        <v>115.3</v>
      </c>
      <c r="E40" s="9">
        <f>FORECAST(C40,$D$2:$D$49,$C$2:$C$49)</f>
        <v>152.96425857577071</v>
      </c>
      <c r="F40" s="9">
        <f t="shared" si="1"/>
        <v>-37.664258575770717</v>
      </c>
    </row>
    <row r="41" spans="1:6" ht="15">
      <c r="A41" s="20"/>
      <c r="B41" s="5">
        <v>4</v>
      </c>
      <c r="C41" s="5">
        <f t="shared" si="2"/>
        <v>40</v>
      </c>
      <c r="D41" s="9">
        <v>130</v>
      </c>
      <c r="E41" s="9">
        <f t="shared" si="0"/>
        <v>154.90360399478939</v>
      </c>
      <c r="F41" s="9">
        <f t="shared" si="1"/>
        <v>-24.903603994789393</v>
      </c>
    </row>
    <row r="42" spans="1:6" ht="15">
      <c r="A42" s="20"/>
      <c r="B42" s="5">
        <v>5</v>
      </c>
      <c r="C42" s="5">
        <f t="shared" si="2"/>
        <v>41</v>
      </c>
      <c r="D42" s="9">
        <v>140.4</v>
      </c>
      <c r="E42" s="9">
        <f t="shared" si="0"/>
        <v>156.84294941380807</v>
      </c>
      <c r="F42" s="9">
        <f t="shared" si="1"/>
        <v>-16.442949413808066</v>
      </c>
    </row>
    <row r="43" spans="1:6" ht="15">
      <c r="A43" s="20"/>
      <c r="B43" s="5">
        <v>6</v>
      </c>
      <c r="C43" s="5">
        <f t="shared" si="2"/>
        <v>42</v>
      </c>
      <c r="D43" s="9">
        <v>162.69999999999999</v>
      </c>
      <c r="E43" s="9">
        <f t="shared" si="0"/>
        <v>158.78229483282672</v>
      </c>
      <c r="F43" s="9">
        <f t="shared" si="1"/>
        <v>3.917705167173267</v>
      </c>
    </row>
    <row r="44" spans="1:6" ht="15">
      <c r="A44" s="20"/>
      <c r="B44" s="5">
        <v>7</v>
      </c>
      <c r="C44" s="5">
        <f t="shared" si="2"/>
        <v>43</v>
      </c>
      <c r="D44" s="9">
        <v>156</v>
      </c>
      <c r="E44" s="9">
        <f t="shared" si="0"/>
        <v>160.7216402518454</v>
      </c>
      <c r="F44" s="9">
        <f t="shared" si="1"/>
        <v>-4.7216402518454004</v>
      </c>
    </row>
    <row r="45" spans="1:6" ht="15">
      <c r="A45" s="20"/>
      <c r="B45" s="5">
        <v>8</v>
      </c>
      <c r="C45" s="5">
        <f t="shared" si="2"/>
        <v>44</v>
      </c>
      <c r="D45" s="9">
        <v>154.30000000000001</v>
      </c>
      <c r="E45" s="9">
        <f t="shared" si="0"/>
        <v>162.66098567086408</v>
      </c>
      <c r="F45" s="9">
        <f t="shared" si="1"/>
        <v>-8.3609856708640677</v>
      </c>
    </row>
    <row r="46" spans="1:6" ht="15">
      <c r="A46" s="20"/>
      <c r="B46" s="5">
        <v>9</v>
      </c>
      <c r="C46" s="5">
        <f t="shared" si="2"/>
        <v>45</v>
      </c>
      <c r="D46" s="9">
        <v>171.9</v>
      </c>
      <c r="E46" s="9">
        <f t="shared" si="0"/>
        <v>164.60033108988273</v>
      </c>
      <c r="F46" s="9">
        <f t="shared" si="1"/>
        <v>7.2996689101172763</v>
      </c>
    </row>
    <row r="47" spans="1:6" ht="15">
      <c r="A47" s="20"/>
      <c r="B47" s="5">
        <v>10</v>
      </c>
      <c r="C47" s="5">
        <f t="shared" si="2"/>
        <v>46</v>
      </c>
      <c r="D47" s="9">
        <v>190.4</v>
      </c>
      <c r="E47" s="9">
        <f t="shared" si="0"/>
        <v>166.53967650890144</v>
      </c>
      <c r="F47" s="9">
        <f t="shared" si="1"/>
        <v>23.860323491098569</v>
      </c>
    </row>
    <row r="48" spans="1:6" ht="15">
      <c r="A48" s="20"/>
      <c r="B48" s="5">
        <v>11</v>
      </c>
      <c r="C48" s="5">
        <f t="shared" si="2"/>
        <v>47</v>
      </c>
      <c r="D48" s="9">
        <v>152.1</v>
      </c>
      <c r="E48" s="9">
        <f t="shared" si="0"/>
        <v>168.47902192792009</v>
      </c>
      <c r="F48" s="9">
        <f t="shared" si="1"/>
        <v>-16.379021927920093</v>
      </c>
    </row>
    <row r="49" spans="1:6" ht="15">
      <c r="A49" s="21"/>
      <c r="B49" s="10">
        <v>12</v>
      </c>
      <c r="C49" s="10">
        <f t="shared" si="2"/>
        <v>48</v>
      </c>
      <c r="D49" s="12">
        <v>228.3</v>
      </c>
      <c r="E49" s="12">
        <f t="shared" si="0"/>
        <v>170.41836734693874</v>
      </c>
      <c r="F49" s="12">
        <f t="shared" si="1"/>
        <v>57.881632653061274</v>
      </c>
    </row>
    <row r="50" spans="1:6" ht="15">
      <c r="A50" s="19">
        <v>2009</v>
      </c>
      <c r="B50" s="5">
        <v>1</v>
      </c>
      <c r="C50" s="5">
        <f t="shared" si="2"/>
        <v>49</v>
      </c>
      <c r="D50" s="22">
        <f>E50+F50</f>
        <v>121.63036257056015</v>
      </c>
      <c r="E50" s="7">
        <f t="shared" si="0"/>
        <v>172.35771276595744</v>
      </c>
      <c r="F50" s="22">
        <f>AVERAGE(F2,F14,F26,F38)</f>
        <v>-50.727350195397293</v>
      </c>
    </row>
    <row r="51" spans="1:6" ht="15">
      <c r="A51" s="20"/>
      <c r="B51" s="5">
        <v>2</v>
      </c>
      <c r="C51" s="5">
        <f t="shared" si="2"/>
        <v>50</v>
      </c>
      <c r="D51" s="23">
        <f t="shared" ref="D51:D61" si="3">E51+F51</f>
        <v>130.60536257056012</v>
      </c>
      <c r="E51" s="9">
        <f t="shared" si="0"/>
        <v>174.29705818497609</v>
      </c>
      <c r="F51" s="23">
        <f t="shared" ref="F51:F61" si="4">AVERAGE(F3,F15,F27,F39)</f>
        <v>-43.69169561441597</v>
      </c>
    </row>
    <row r="52" spans="1:6" ht="15">
      <c r="A52" s="20"/>
      <c r="B52" s="5">
        <v>3</v>
      </c>
      <c r="C52" s="5">
        <f t="shared" si="2"/>
        <v>51</v>
      </c>
      <c r="D52" s="23">
        <f t="shared" si="3"/>
        <v>144.83036257056014</v>
      </c>
      <c r="E52" s="9">
        <f t="shared" si="0"/>
        <v>176.23640360399477</v>
      </c>
      <c r="F52" s="23">
        <f t="shared" si="4"/>
        <v>-31.406041033434633</v>
      </c>
    </row>
    <row r="53" spans="1:6" ht="15">
      <c r="A53" s="20"/>
      <c r="B53" s="5">
        <v>4</v>
      </c>
      <c r="C53" s="5">
        <f t="shared" si="2"/>
        <v>52</v>
      </c>
      <c r="D53" s="23">
        <f t="shared" si="3"/>
        <v>156.38036257056015</v>
      </c>
      <c r="E53" s="9">
        <f t="shared" si="0"/>
        <v>178.17574902301345</v>
      </c>
      <c r="F53" s="23">
        <f t="shared" si="4"/>
        <v>-21.795386452453304</v>
      </c>
    </row>
    <row r="54" spans="1:6" ht="15">
      <c r="A54" s="20"/>
      <c r="B54" s="5">
        <v>5</v>
      </c>
      <c r="C54" s="5">
        <f t="shared" si="2"/>
        <v>53</v>
      </c>
      <c r="D54" s="23">
        <f t="shared" si="3"/>
        <v>172.83036257056011</v>
      </c>
      <c r="E54" s="9">
        <f t="shared" si="0"/>
        <v>180.1150944420321</v>
      </c>
      <c r="F54" s="23">
        <f t="shared" si="4"/>
        <v>-7.2847318714719833</v>
      </c>
    </row>
    <row r="55" spans="1:6" ht="15">
      <c r="A55" s="20"/>
      <c r="B55" s="5">
        <v>6</v>
      </c>
      <c r="C55" s="5">
        <f t="shared" si="2"/>
        <v>54</v>
      </c>
      <c r="D55" s="23">
        <f t="shared" si="3"/>
        <v>193.78036257056013</v>
      </c>
      <c r="E55" s="9">
        <f t="shared" si="0"/>
        <v>182.05443986105078</v>
      </c>
      <c r="F55" s="23">
        <f t="shared" si="4"/>
        <v>11.725922709509348</v>
      </c>
    </row>
    <row r="56" spans="1:6" ht="15">
      <c r="A56" s="20"/>
      <c r="B56" s="5">
        <v>7</v>
      </c>
      <c r="C56" s="5">
        <f t="shared" si="2"/>
        <v>55</v>
      </c>
      <c r="D56" s="23">
        <f t="shared" si="3"/>
        <v>187.78036257056013</v>
      </c>
      <c r="E56" s="9">
        <f t="shared" si="0"/>
        <v>183.99378528006946</v>
      </c>
      <c r="F56" s="23">
        <f t="shared" si="4"/>
        <v>3.7865772904906798</v>
      </c>
    </row>
    <row r="57" spans="1:6" ht="15">
      <c r="A57" s="20"/>
      <c r="B57" s="5">
        <v>8</v>
      </c>
      <c r="C57" s="5">
        <f t="shared" si="2"/>
        <v>56</v>
      </c>
      <c r="D57" s="23">
        <f t="shared" si="3"/>
        <v>195.33036257056011</v>
      </c>
      <c r="E57" s="9">
        <f t="shared" si="0"/>
        <v>185.93313069908811</v>
      </c>
      <c r="F57" s="23">
        <f t="shared" si="4"/>
        <v>9.3972318714720089</v>
      </c>
    </row>
    <row r="58" spans="1:6" ht="15">
      <c r="A58" s="20"/>
      <c r="B58" s="5">
        <v>9</v>
      </c>
      <c r="C58" s="5">
        <f t="shared" si="2"/>
        <v>57</v>
      </c>
      <c r="D58" s="23">
        <f t="shared" si="3"/>
        <v>210.65536257056016</v>
      </c>
      <c r="E58" s="9">
        <f t="shared" si="0"/>
        <v>187.87247611810682</v>
      </c>
      <c r="F58" s="23">
        <f t="shared" si="4"/>
        <v>22.782886452453344</v>
      </c>
    </row>
    <row r="59" spans="1:6" ht="15">
      <c r="A59" s="20"/>
      <c r="B59" s="5">
        <v>10</v>
      </c>
      <c r="C59" s="5">
        <f t="shared" si="2"/>
        <v>58</v>
      </c>
      <c r="D59" s="23">
        <f t="shared" si="3"/>
        <v>226.55536257056013</v>
      </c>
      <c r="E59" s="9">
        <f t="shared" si="0"/>
        <v>189.81182153712547</v>
      </c>
      <c r="F59" s="23">
        <f t="shared" si="4"/>
        <v>36.74354103343466</v>
      </c>
    </row>
    <row r="60" spans="1:6" ht="15">
      <c r="A60" s="20"/>
      <c r="B60" s="5">
        <v>11</v>
      </c>
      <c r="C60" s="5">
        <f t="shared" si="2"/>
        <v>59</v>
      </c>
      <c r="D60" s="23">
        <f t="shared" si="3"/>
        <v>194.83036257056014</v>
      </c>
      <c r="E60" s="9">
        <f t="shared" si="0"/>
        <v>191.75116695614415</v>
      </c>
      <c r="F60" s="23">
        <f t="shared" si="4"/>
        <v>3.0791956144159904</v>
      </c>
    </row>
    <row r="61" spans="1:6" ht="15">
      <c r="A61" s="21"/>
      <c r="B61" s="10">
        <v>12</v>
      </c>
      <c r="C61" s="10">
        <f t="shared" si="2"/>
        <v>60</v>
      </c>
      <c r="D61" s="24">
        <f t="shared" si="3"/>
        <v>261.08036257056017</v>
      </c>
      <c r="E61" s="12">
        <f t="shared" si="0"/>
        <v>193.69051237516283</v>
      </c>
      <c r="F61" s="24">
        <f t="shared" si="4"/>
        <v>67.389850195397344</v>
      </c>
    </row>
  </sheetData>
  <mergeCells count="5">
    <mergeCell ref="A2:A13"/>
    <mergeCell ref="A14:A25"/>
    <mergeCell ref="A26:A37"/>
    <mergeCell ref="A38:A49"/>
    <mergeCell ref="A50:A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Wykresy</vt:lpstr>
      </vt:variant>
      <vt:variant>
        <vt:i4>4</vt:i4>
      </vt:variant>
    </vt:vector>
  </HeadingPairs>
  <TitlesOfParts>
    <vt:vector size="7" baseType="lpstr">
      <vt:lpstr>sprzedaż 1</vt:lpstr>
      <vt:lpstr>sprzedaz 2</vt:lpstr>
      <vt:lpstr>sprzedaż całość</vt:lpstr>
      <vt:lpstr>Wykres sprzedaz 1</vt:lpstr>
      <vt:lpstr>Wykres sprzedaż 2</vt:lpstr>
      <vt:lpstr>Wykres sprzedaż - linia trendu</vt:lpstr>
      <vt:lpstr>Wykres sprzedaż całość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Próchnicki</dc:creator>
  <cp:lastModifiedBy>Windows User</cp:lastModifiedBy>
  <dcterms:created xsi:type="dcterms:W3CDTF">2009-11-09T18:34:29Z</dcterms:created>
  <dcterms:modified xsi:type="dcterms:W3CDTF">2011-08-29T21:59:00Z</dcterms:modified>
</cp:coreProperties>
</file>